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G19" i="1"/>
  <c r="G23"/>
  <c r="G22"/>
  <c r="G16"/>
  <c r="G15"/>
  <c r="G14"/>
  <c r="G13"/>
  <c r="G5"/>
  <c r="G10" l="1"/>
  <c r="G26"/>
</calcChain>
</file>

<file path=xl/sharedStrings.xml><?xml version="1.0" encoding="utf-8"?>
<sst xmlns="http://schemas.openxmlformats.org/spreadsheetml/2006/main" count="39" uniqueCount="28">
  <si>
    <t xml:space="preserve">Nichibei JFY2011 US Electronics cost estimate </t>
  </si>
  <si>
    <t>iTOP prototype readout</t>
  </si>
  <si>
    <t>Total =</t>
  </si>
  <si>
    <t>There are 3 distinct tasks for which there are deliverables.  All costs in k$.</t>
  </si>
  <si>
    <t>120pcs</t>
  </si>
  <si>
    <t>MOSIS</t>
  </si>
  <si>
    <t>Adv. Ckts.</t>
  </si>
  <si>
    <t>Integrated ASIC evaluation cards</t>
  </si>
  <si>
    <t>8 cards</t>
  </si>
  <si>
    <t>KLM prototype readout</t>
  </si>
  <si>
    <t>TARGET3 ASIC pre-prod prototype run</t>
  </si>
  <si>
    <t>BLAB3B ASIC pre-prod prototype run</t>
  </si>
  <si>
    <t>Deliverables are 8x test cards for evaluation at KEK</t>
  </si>
  <si>
    <t>Readout quadrants, consisting of</t>
  </si>
  <si>
    <t>ampl modules</t>
  </si>
  <si>
    <t>each</t>
  </si>
  <si>
    <t>DAC_mon modules</t>
  </si>
  <si>
    <t>TARGET3 modules</t>
  </si>
  <si>
    <t>1 complete sector of endcap pre-production eKLM readout</t>
  </si>
  <si>
    <t xml:space="preserve"> </t>
  </si>
  <si>
    <t>9U VME Interface modules</t>
  </si>
  <si>
    <t>Grand Total =</t>
  </si>
  <si>
    <t>Beam monitoring prototype readout</t>
  </si>
  <si>
    <t>1 complete station of pre-production cPCI-based logging</t>
  </si>
  <si>
    <t>Readout monitor pathway, consisting of</t>
  </si>
  <si>
    <t>SCROD-based x-ray/brems det interface</t>
  </si>
  <si>
    <t>cPCI DAC gigabit fiber transceivers</t>
  </si>
  <si>
    <t>GSV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</si>
</sst>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0" fillId="0" borderId="0" xfId="0" applyFont="1"/>
    <xf numFmtId="164" fontId="1" fillId="0" borderId="0" xfId="0" applyNumberFormat="1" applyFont="1"/>
    <xf numFmtId="0" fontId="3" fillId="0" borderId="0" xfId="0" applyFont="1"/>
    <xf numFmtId="1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tabSelected="1" workbookViewId="0">
      <selection activeCell="G2" sqref="G2"/>
    </sheetView>
  </sheetViews>
  <sheetFormatPr defaultRowHeight="15"/>
  <sheetData>
    <row r="1" spans="1:9" ht="18.75">
      <c r="A1" s="7" t="s">
        <v>0</v>
      </c>
      <c r="H1" s="8">
        <v>40670</v>
      </c>
      <c r="I1" t="s">
        <v>27</v>
      </c>
    </row>
    <row r="3" spans="1:9">
      <c r="A3" t="s">
        <v>3</v>
      </c>
    </row>
    <row r="5" spans="1:9">
      <c r="A5" s="2" t="s">
        <v>1</v>
      </c>
      <c r="F5" s="3" t="s">
        <v>2</v>
      </c>
      <c r="G5" s="1">
        <f>+SUM(F7:F8)</f>
        <v>50</v>
      </c>
    </row>
    <row r="6" spans="1:9">
      <c r="A6" s="4" t="s">
        <v>12</v>
      </c>
      <c r="F6" s="3"/>
      <c r="G6" s="1"/>
    </row>
    <row r="7" spans="1:9">
      <c r="B7" t="s">
        <v>11</v>
      </c>
      <c r="F7" s="1">
        <v>40</v>
      </c>
      <c r="G7" t="s">
        <v>4</v>
      </c>
      <c r="H7" t="s">
        <v>5</v>
      </c>
    </row>
    <row r="8" spans="1:9">
      <c r="B8" t="s">
        <v>7</v>
      </c>
      <c r="F8" s="1">
        <v>10</v>
      </c>
      <c r="G8" t="s">
        <v>8</v>
      </c>
      <c r="H8" t="s">
        <v>6</v>
      </c>
    </row>
    <row r="10" spans="1:9">
      <c r="A10" s="2" t="s">
        <v>9</v>
      </c>
      <c r="F10" s="3" t="s">
        <v>2</v>
      </c>
      <c r="G10" s="1">
        <f>+SUM(G12:G16)+F17</f>
        <v>80</v>
      </c>
    </row>
    <row r="11" spans="1:9">
      <c r="A11" s="4" t="s">
        <v>18</v>
      </c>
    </row>
    <row r="12" spans="1:9">
      <c r="A12" s="5">
        <v>1</v>
      </c>
      <c r="B12" t="s">
        <v>13</v>
      </c>
      <c r="F12" t="s">
        <v>19</v>
      </c>
    </row>
    <row r="13" spans="1:9">
      <c r="A13" s="5"/>
      <c r="B13">
        <v>10</v>
      </c>
      <c r="C13" t="s">
        <v>14</v>
      </c>
      <c r="G13">
        <f>+H13*B13</f>
        <v>7</v>
      </c>
      <c r="H13" s="1">
        <v>0.7</v>
      </c>
      <c r="I13" t="s">
        <v>15</v>
      </c>
    </row>
    <row r="14" spans="1:9">
      <c r="A14" s="5"/>
      <c r="B14">
        <v>10</v>
      </c>
      <c r="C14" t="s">
        <v>16</v>
      </c>
      <c r="G14">
        <f>+H14*B14</f>
        <v>7</v>
      </c>
      <c r="H14">
        <v>0.7</v>
      </c>
      <c r="I14" t="s">
        <v>15</v>
      </c>
    </row>
    <row r="15" spans="1:9">
      <c r="A15" s="5"/>
      <c r="B15">
        <v>10</v>
      </c>
      <c r="C15" t="s">
        <v>17</v>
      </c>
      <c r="G15">
        <f>+H15*B15</f>
        <v>15</v>
      </c>
      <c r="H15">
        <v>1.5</v>
      </c>
      <c r="I15" t="s">
        <v>15</v>
      </c>
    </row>
    <row r="16" spans="1:9">
      <c r="A16" s="5"/>
      <c r="B16">
        <v>2</v>
      </c>
      <c r="C16" t="s">
        <v>20</v>
      </c>
      <c r="G16">
        <f>+B16*H16</f>
        <v>15</v>
      </c>
      <c r="H16">
        <v>7.5</v>
      </c>
      <c r="I16" t="s">
        <v>15</v>
      </c>
    </row>
    <row r="17" spans="1:9">
      <c r="B17" t="s">
        <v>10</v>
      </c>
      <c r="F17" s="1">
        <v>36</v>
      </c>
      <c r="G17" t="s">
        <v>4</v>
      </c>
      <c r="H17" t="s">
        <v>5</v>
      </c>
    </row>
    <row r="19" spans="1:9">
      <c r="A19" s="2" t="s">
        <v>22</v>
      </c>
      <c r="F19" s="3" t="s">
        <v>2</v>
      </c>
      <c r="G19" s="1">
        <f>+SUM(G22:G23)</f>
        <v>20</v>
      </c>
    </row>
    <row r="20" spans="1:9">
      <c r="A20" s="4" t="s">
        <v>23</v>
      </c>
    </row>
    <row r="21" spans="1:9">
      <c r="A21" t="s">
        <v>19</v>
      </c>
      <c r="B21" t="s">
        <v>24</v>
      </c>
      <c r="F21" t="s">
        <v>19</v>
      </c>
    </row>
    <row r="22" spans="1:9">
      <c r="A22" s="5"/>
      <c r="B22">
        <v>2</v>
      </c>
      <c r="C22" t="s">
        <v>25</v>
      </c>
      <c r="G22">
        <f>+H22*B22</f>
        <v>11</v>
      </c>
      <c r="H22" s="1">
        <v>5.5</v>
      </c>
      <c r="I22" t="s">
        <v>15</v>
      </c>
    </row>
    <row r="23" spans="1:9">
      <c r="A23" s="5"/>
      <c r="B23">
        <v>2</v>
      </c>
      <c r="C23" t="s">
        <v>26</v>
      </c>
      <c r="G23">
        <f>+H23*B23</f>
        <v>9</v>
      </c>
      <c r="H23">
        <v>4.5</v>
      </c>
      <c r="I23" t="s">
        <v>15</v>
      </c>
    </row>
    <row r="24" spans="1:9">
      <c r="A24" s="5"/>
    </row>
    <row r="25" spans="1:9">
      <c r="A25" s="5"/>
    </row>
    <row r="26" spans="1:9">
      <c r="F26" s="3" t="s">
        <v>21</v>
      </c>
      <c r="G26" s="6">
        <f>+G5+G10+G19</f>
        <v>150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2011-05-07T19:13:30Z</dcterms:modified>
</cp:coreProperties>
</file>