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Base" sheetId="5" r:id="rId1"/>
  </sheets>
  <definedNames>
    <definedName name="Number_of_boards___device" localSheetId="0">Base!$A$33</definedName>
    <definedName name="Number_of_boards___device">#REF!</definedName>
    <definedName name="Number_of_devices">#REF!</definedName>
    <definedName name="Qty" localSheetId="0">Base!$D$5:$D$29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C6" i="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5"/>
  <c r="I34"/>
  <c r="I35"/>
  <c r="D30"/>
  <c r="I33" l="1"/>
  <c r="E51" l="1"/>
</calcChain>
</file>

<file path=xl/sharedStrings.xml><?xml version="1.0" encoding="utf-8"?>
<sst xmlns="http://schemas.openxmlformats.org/spreadsheetml/2006/main" count="230" uniqueCount="177">
  <si>
    <t>Qty</t>
  </si>
  <si>
    <t>Part Name</t>
  </si>
  <si>
    <t>Manufacturer</t>
  </si>
  <si>
    <t>Description</t>
  </si>
  <si>
    <t>CAP0603,1uF</t>
  </si>
  <si>
    <t>V3</t>
  </si>
  <si>
    <t>Item</t>
  </si>
  <si>
    <t>V2</t>
  </si>
  <si>
    <t>ADP3338AKCZ-3.3RL7</t>
  </si>
  <si>
    <t>IC REG LDO 1A PREC 3.3V SOT-223</t>
  </si>
  <si>
    <t>Reference designators</t>
  </si>
  <si>
    <t>Value</t>
  </si>
  <si>
    <t>Assembly comments</t>
  </si>
  <si>
    <t>ADP3338AKCZ-3.3RL7CT-ND</t>
  </si>
  <si>
    <t>Size / Footprint</t>
  </si>
  <si>
    <t>Manufacturer part nro</t>
  </si>
  <si>
    <t>Distributor</t>
  </si>
  <si>
    <t>Distributor part nro</t>
  </si>
  <si>
    <t>DO NOT INSTALL LIST</t>
  </si>
  <si>
    <t>TOTAL DNI</t>
  </si>
  <si>
    <t>SOT223</t>
  </si>
  <si>
    <t xml:space="preserve"> Analog Devices Inc</t>
  </si>
  <si>
    <t>Digikey</t>
  </si>
  <si>
    <t>C18 C20 C22-23 C27-28 C31 C33-34 C37-38</t>
  </si>
  <si>
    <t>CAP0603,10uF</t>
  </si>
  <si>
    <t>10uF</t>
  </si>
  <si>
    <t>CAP0603</t>
  </si>
  <si>
    <t>CAP CER 10UF 6.3V 10% X5R 0603</t>
  </si>
  <si>
    <t>TDK Corporation</t>
  </si>
  <si>
    <t>C1608X5R0J106K080AB</t>
  </si>
  <si>
    <t>445-7492-1-ND</t>
  </si>
  <si>
    <t>C16-17</t>
  </si>
  <si>
    <t>1uF</t>
  </si>
  <si>
    <t>CAP0402,0.1uF</t>
  </si>
  <si>
    <t>0.1uF</t>
  </si>
  <si>
    <t>CAP0402</t>
  </si>
  <si>
    <t>C1005JB1A104K050BA</t>
  </si>
  <si>
    <t>445-10894-1-ND</t>
  </si>
  <si>
    <t>CAP CER 0.1UF 10V 10% JB 0402</t>
  </si>
  <si>
    <t>C1 C5-C7 C25-26 C29-30 C32 C35-36 C39-40</t>
  </si>
  <si>
    <t>CAP1206,100uF</t>
  </si>
  <si>
    <t>C19 C21</t>
  </si>
  <si>
    <t>100uF</t>
  </si>
  <si>
    <t>CAP1206</t>
  </si>
  <si>
    <t>CAP CER 100UF 6.3V Y5V 1206</t>
  </si>
  <si>
    <t>490-4512-1-ND</t>
  </si>
  <si>
    <t>GRM31CF50J107ZE01L</t>
  </si>
  <si>
    <t>CAP0402,1uF</t>
  </si>
  <si>
    <t>C1005Y5V0J105Z</t>
  </si>
  <si>
    <t>CAP CER 1UF 6.3V Y5V 0402</t>
  </si>
  <si>
    <t>CAP0402,200pF</t>
  </si>
  <si>
    <t>200pF</t>
  </si>
  <si>
    <t>1276-1662-1-ND</t>
  </si>
  <si>
    <t>CL05C201JB5NNNC</t>
  </si>
  <si>
    <t>Samsung Electro-Mechanics America, Inc</t>
  </si>
  <si>
    <t>CAP CER 200PF 50V 5% NP0 0402</t>
  </si>
  <si>
    <t>CC2</t>
  </si>
  <si>
    <t>CAP0402,220pF</t>
  </si>
  <si>
    <t>220pF</t>
  </si>
  <si>
    <t>CAP CER 220PF 50V 20% X7R 0402</t>
  </si>
  <si>
    <t>C1005X7R1H221M050BA</t>
  </si>
  <si>
    <t>445-4909-1-ND</t>
  </si>
  <si>
    <t>C8-C15</t>
  </si>
  <si>
    <t>CAP0402,2nF</t>
  </si>
  <si>
    <t>2nF</t>
  </si>
  <si>
    <t>C0402C202J3GAC7867</t>
  </si>
  <si>
    <t>Kemet</t>
  </si>
  <si>
    <t>CAP CER 2000PF 25V 5% NP0 0402</t>
  </si>
  <si>
    <t>C1005X7R1E473M050BC</t>
  </si>
  <si>
    <t>CAP CER 0.047UF 25V 20% X7R 0402</t>
  </si>
  <si>
    <t>U1</t>
  </si>
  <si>
    <t>waveform-sampling ASIC</t>
  </si>
  <si>
    <t>DAC</t>
  </si>
  <si>
    <t>Linear Technology</t>
  </si>
  <si>
    <t>V1</t>
  </si>
  <si>
    <t>MCP1826S-2502E</t>
  </si>
  <si>
    <t>IC LDO REG 1A 2.5V SOT223-3</t>
  </si>
  <si>
    <t>MCP1826S-2502E/DB-ND</t>
  </si>
  <si>
    <t>MCP1826S-2502E/DB</t>
  </si>
  <si>
    <t>Microchip Technology</t>
  </si>
  <si>
    <t>MCP1826T-ADJE</t>
  </si>
  <si>
    <t>SOT-223-6</t>
  </si>
  <si>
    <t>IC LDO REG 1A ADJ-V SOT223-5</t>
  </si>
  <si>
    <t>MCP1826T-ADJE/DC</t>
  </si>
  <si>
    <t>MCP1826T-ADJE/DCCT-ND</t>
  </si>
  <si>
    <t>RN1-4</t>
  </si>
  <si>
    <t>RES0402,10</t>
  </si>
  <si>
    <t>RES0402</t>
  </si>
  <si>
    <t>Stackpole Electronics Inc</t>
  </si>
  <si>
    <t>RMCF0402FT10R0</t>
  </si>
  <si>
    <t>RES 10 OHM 1/16W 1% 0402</t>
  </si>
  <si>
    <t>RL0</t>
  </si>
  <si>
    <t>RES0402,14K</t>
  </si>
  <si>
    <t>14K</t>
  </si>
  <si>
    <t>RMCF0402FT14K0CT-ND</t>
  </si>
  <si>
    <t>RMCF0402FT14K0</t>
  </si>
  <si>
    <t>RES 14K OHM 1/16W 1% 0402</t>
  </si>
  <si>
    <t>RES0402,2.2K</t>
  </si>
  <si>
    <t>2.2K</t>
  </si>
  <si>
    <t>RMCF0402JT2K20CT-ND</t>
  </si>
  <si>
    <t>RMCF0402JT2K20</t>
  </si>
  <si>
    <t>RES 2.2K OHM 1/16W 5% 0402</t>
  </si>
  <si>
    <t>R0-7</t>
  </si>
  <si>
    <t>RES0402,50</t>
  </si>
  <si>
    <t>RA1 RB1</t>
  </si>
  <si>
    <t>7.5K</t>
  </si>
  <si>
    <t>RMCF0402FT7K50</t>
  </si>
  <si>
    <t>RES 7.5K OHM 1/16W 1% 0402</t>
  </si>
  <si>
    <t>R9</t>
  </si>
  <si>
    <t>R8</t>
  </si>
  <si>
    <t>RES0402,7.5K</t>
  </si>
  <si>
    <t>RES0402,18K</t>
  </si>
  <si>
    <t>10K</t>
  </si>
  <si>
    <t>18K</t>
  </si>
  <si>
    <t>RMCF0603FT14K3</t>
  </si>
  <si>
    <t>RES 18K OHM 1/10W 1% 0603</t>
  </si>
  <si>
    <t>RES 10K OHM 1/10W 5% 0603</t>
  </si>
  <si>
    <t>RMCF0603JT10K0</t>
  </si>
  <si>
    <t>RMCF0603JT10K0CT-ND</t>
  </si>
  <si>
    <t>U2</t>
  </si>
  <si>
    <t>CMBIAS DAC_G DAC_H PUBIAS RAMP VDLY WBIAS</t>
  </si>
  <si>
    <t>TH_TESTPT</t>
  </si>
  <si>
    <t>SIP-1P</t>
  </si>
  <si>
    <t>TEST POINT</t>
  </si>
  <si>
    <t>Keystone Electronics</t>
  </si>
  <si>
    <t>UMCC_RECEPTACLE</t>
  </si>
  <si>
    <t>H11891TR</t>
  </si>
  <si>
    <t>UMCC PCB RECEPTACLE STYLE A</t>
  </si>
  <si>
    <t>Hirose Electric Co Ltd</t>
  </si>
  <si>
    <t>U.FL-R-SMT-1(10)</t>
  </si>
  <si>
    <t>H11891TR-ND</t>
  </si>
  <si>
    <t>SMT</t>
  </si>
  <si>
    <t>Trought hole</t>
  </si>
  <si>
    <t>Total</t>
  </si>
  <si>
    <t>CP2_SOCKET</t>
  </si>
  <si>
    <t>3M™ CP2 PRESS-FIT SOCKET</t>
  </si>
  <si>
    <t>TE Connectivity</t>
  </si>
  <si>
    <t>5352068-9</t>
  </si>
  <si>
    <t>5352068-9-ND</t>
  </si>
  <si>
    <t>TEMPERATURE_SENSOR_I2C</t>
  </si>
  <si>
    <t>SOT23-6L</t>
  </si>
  <si>
    <t>in stock</t>
  </si>
  <si>
    <t>needed</t>
  </si>
  <si>
    <t>SOT233-3</t>
  </si>
  <si>
    <t>1276-1041-1-ND</t>
  </si>
  <si>
    <t>CL10F105ZP8NNNC</t>
  </si>
  <si>
    <t>CAP CER 1UF 10V Y5V 0603</t>
  </si>
  <si>
    <t>445-3441-1-ND</t>
  </si>
  <si>
    <t>399-9950-1-ND</t>
  </si>
  <si>
    <t>445-4942-1-ND</t>
  </si>
  <si>
    <t>RMCF0402FT10R0CT-ND</t>
  </si>
  <si>
    <t>RMCF0402FT7K50CT-ND</t>
  </si>
  <si>
    <t>RES0603,10K</t>
  </si>
  <si>
    <t>RES0603</t>
  </si>
  <si>
    <t>RMCF0603JT18K0CT-ND</t>
  </si>
  <si>
    <t>Panasonic Electronic Components</t>
  </si>
  <si>
    <t>P49.9LCT-ND</t>
  </si>
  <si>
    <t>ERJ-2RKF49R9X</t>
  </si>
  <si>
    <t>RES 49.9 OHM 1/10W 1% 0402 SMD</t>
  </si>
  <si>
    <t>497-10663-1-ND</t>
  </si>
  <si>
    <t>STTS751-0WB3F</t>
  </si>
  <si>
    <t>STMicroelectronics</t>
  </si>
  <si>
    <t>IC TEMP SNSR DGTL 2.25V SOT-23-6</t>
  </si>
  <si>
    <t>LTC2655</t>
  </si>
  <si>
    <t>16-SSOP</t>
  </si>
  <si>
    <t>LTC2655BIGN-H16#PBF-ND</t>
  </si>
  <si>
    <t>LTC2655BIGN-H16#PBF</t>
  </si>
  <si>
    <t>IC DAC 16BIT I2C/SRL 16SSOP</t>
  </si>
  <si>
    <t>RC1-4</t>
  </si>
  <si>
    <t>5005K-ND</t>
  </si>
  <si>
    <t>CAP0402,0.047uF</t>
  </si>
  <si>
    <t>0.047uF</t>
  </si>
  <si>
    <t>RF1 -RF8</t>
  </si>
  <si>
    <t>CG5-8</t>
  </si>
  <si>
    <t>CH3-CH6</t>
  </si>
  <si>
    <t>CJ3-CJ6</t>
  </si>
  <si>
    <t>IRS3C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</si>
</sst>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 applyAlignment="1"/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0" fontId="2" fillId="2" borderId="1" xfId="1"/>
    <xf numFmtId="0" fontId="2" fillId="2" borderId="1" xfId="1" applyAlignment="1">
      <alignment horizontal="left"/>
    </xf>
    <xf numFmtId="0" fontId="2" fillId="2" borderId="1" xfId="1" applyAlignment="1">
      <alignment wrapText="1"/>
    </xf>
    <xf numFmtId="0" fontId="2" fillId="2" borderId="1" xfId="1" applyAlignment="1">
      <alignment horizontal="right"/>
    </xf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R51"/>
  <sheetViews>
    <sheetView tabSelected="1" workbookViewId="0">
      <selection activeCell="F15" sqref="F15"/>
    </sheetView>
  </sheetViews>
  <sheetFormatPr defaultRowHeight="15"/>
  <cols>
    <col min="5" max="5" width="58.140625" customWidth="1"/>
    <col min="6" max="6" width="26.140625" customWidth="1"/>
    <col min="7" max="8" width="21.140625" customWidth="1"/>
    <col min="9" max="9" width="33.5703125" customWidth="1"/>
    <col min="10" max="10" width="37.5703125" bestFit="1" customWidth="1"/>
    <col min="11" max="11" width="22.28515625" bestFit="1" customWidth="1"/>
    <col min="12" max="12" width="15.140625" customWidth="1"/>
    <col min="13" max="13" width="37.42578125" customWidth="1"/>
    <col min="14" max="14" width="19.5703125" bestFit="1" customWidth="1"/>
    <col min="18" max="18" width="50" customWidth="1"/>
  </cols>
  <sheetData>
    <row r="4" spans="1:18">
      <c r="A4" s="2" t="s">
        <v>6</v>
      </c>
      <c r="B4" s="2" t="s">
        <v>141</v>
      </c>
      <c r="C4" s="2" t="s">
        <v>142</v>
      </c>
      <c r="D4" s="2" t="s">
        <v>0</v>
      </c>
      <c r="E4" s="2" t="s">
        <v>10</v>
      </c>
      <c r="F4" s="2" t="s">
        <v>1</v>
      </c>
      <c r="G4" s="2" t="s">
        <v>11</v>
      </c>
      <c r="H4" s="2" t="s">
        <v>14</v>
      </c>
      <c r="I4" s="2" t="s">
        <v>3</v>
      </c>
      <c r="J4" s="2" t="s">
        <v>2</v>
      </c>
      <c r="K4" s="2" t="s">
        <v>15</v>
      </c>
      <c r="L4" s="2" t="s">
        <v>16</v>
      </c>
      <c r="M4" s="2" t="s">
        <v>17</v>
      </c>
      <c r="N4" s="2" t="s">
        <v>12</v>
      </c>
      <c r="O4" s="4"/>
      <c r="P4" s="4"/>
      <c r="Q4" s="5"/>
      <c r="R4" s="4"/>
    </row>
    <row r="5" spans="1:18">
      <c r="A5" s="9">
        <v>1</v>
      </c>
      <c r="B5" s="9"/>
      <c r="C5" s="9">
        <f>D5*20-B5</f>
        <v>20</v>
      </c>
      <c r="D5" s="9">
        <v>1</v>
      </c>
      <c r="E5" s="9" t="s">
        <v>5</v>
      </c>
      <c r="F5" s="9" t="s">
        <v>8</v>
      </c>
      <c r="G5" s="9"/>
      <c r="H5" s="9" t="s">
        <v>20</v>
      </c>
      <c r="I5" s="9" t="s">
        <v>9</v>
      </c>
      <c r="J5" s="9" t="s">
        <v>21</v>
      </c>
      <c r="K5" s="9" t="s">
        <v>8</v>
      </c>
      <c r="L5" s="9" t="s">
        <v>22</v>
      </c>
      <c r="M5" s="9" t="s">
        <v>13</v>
      </c>
      <c r="N5" s="9"/>
      <c r="O5" s="5"/>
      <c r="P5" s="5"/>
      <c r="Q5" s="5"/>
      <c r="R5" s="5"/>
    </row>
    <row r="6" spans="1:18">
      <c r="A6" s="9">
        <v>2</v>
      </c>
      <c r="B6" s="9"/>
      <c r="C6" s="9">
        <f t="shared" ref="C6:C29" si="0">D6*20-B6</f>
        <v>220</v>
      </c>
      <c r="D6" s="9">
        <v>11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27</v>
      </c>
      <c r="J6" s="9" t="s">
        <v>28</v>
      </c>
      <c r="K6" s="9" t="s">
        <v>29</v>
      </c>
      <c r="L6" s="9" t="s">
        <v>22</v>
      </c>
      <c r="M6" s="9" t="s">
        <v>30</v>
      </c>
      <c r="N6" s="9"/>
      <c r="O6" s="5"/>
      <c r="P6" s="5"/>
      <c r="Q6" s="5"/>
      <c r="R6" s="5"/>
    </row>
    <row r="7" spans="1:18">
      <c r="A7" s="9">
        <v>3</v>
      </c>
      <c r="B7" s="9"/>
      <c r="C7" s="9">
        <f t="shared" si="0"/>
        <v>40</v>
      </c>
      <c r="D7" s="9">
        <v>2</v>
      </c>
      <c r="E7" s="9" t="s">
        <v>31</v>
      </c>
      <c r="F7" s="9" t="s">
        <v>4</v>
      </c>
      <c r="G7" s="9" t="s">
        <v>32</v>
      </c>
      <c r="H7" s="9" t="s">
        <v>26</v>
      </c>
      <c r="I7" s="9" t="s">
        <v>146</v>
      </c>
      <c r="J7" s="9" t="s">
        <v>28</v>
      </c>
      <c r="K7" s="9" t="s">
        <v>145</v>
      </c>
      <c r="L7" s="9" t="s">
        <v>22</v>
      </c>
      <c r="M7" s="9" t="s">
        <v>144</v>
      </c>
      <c r="N7" s="9"/>
      <c r="O7" s="5"/>
      <c r="P7" s="5"/>
      <c r="Q7" s="5"/>
      <c r="R7" s="5"/>
    </row>
    <row r="8" spans="1:18">
      <c r="A8" s="9">
        <v>4</v>
      </c>
      <c r="B8" s="9"/>
      <c r="C8" s="9">
        <f t="shared" si="0"/>
        <v>260</v>
      </c>
      <c r="D8" s="9">
        <v>13</v>
      </c>
      <c r="E8" s="9" t="s">
        <v>39</v>
      </c>
      <c r="F8" s="9" t="s">
        <v>33</v>
      </c>
      <c r="G8" s="9" t="s">
        <v>34</v>
      </c>
      <c r="H8" s="9" t="s">
        <v>35</v>
      </c>
      <c r="I8" s="9" t="s">
        <v>38</v>
      </c>
      <c r="J8" s="9" t="s">
        <v>28</v>
      </c>
      <c r="K8" s="9" t="s">
        <v>36</v>
      </c>
      <c r="L8" s="9" t="s">
        <v>22</v>
      </c>
      <c r="M8" s="9" t="s">
        <v>37</v>
      </c>
      <c r="N8" s="9"/>
      <c r="O8" s="5"/>
      <c r="P8" s="5"/>
      <c r="Q8" s="5"/>
      <c r="R8" s="5"/>
    </row>
    <row r="9" spans="1:18">
      <c r="A9" s="9">
        <v>5</v>
      </c>
      <c r="B9" s="9"/>
      <c r="C9" s="9">
        <f t="shared" si="0"/>
        <v>40</v>
      </c>
      <c r="D9" s="9">
        <v>2</v>
      </c>
      <c r="E9" s="9" t="s">
        <v>41</v>
      </c>
      <c r="F9" s="9" t="s">
        <v>40</v>
      </c>
      <c r="G9" s="9" t="s">
        <v>42</v>
      </c>
      <c r="H9" s="9" t="s">
        <v>43</v>
      </c>
      <c r="I9" s="9" t="s">
        <v>44</v>
      </c>
      <c r="J9" s="9" t="s">
        <v>28</v>
      </c>
      <c r="K9" s="9" t="s">
        <v>46</v>
      </c>
      <c r="L9" s="9" t="s">
        <v>22</v>
      </c>
      <c r="M9" s="9" t="s">
        <v>45</v>
      </c>
      <c r="N9" s="9"/>
      <c r="O9" s="5"/>
      <c r="P9" s="5"/>
      <c r="Q9" s="5"/>
      <c r="R9" s="5"/>
    </row>
    <row r="10" spans="1:18">
      <c r="A10" s="9">
        <v>6</v>
      </c>
      <c r="B10" s="9"/>
      <c r="C10" s="9">
        <f t="shared" si="0"/>
        <v>80</v>
      </c>
      <c r="D10" s="9">
        <v>4</v>
      </c>
      <c r="E10" s="9" t="s">
        <v>173</v>
      </c>
      <c r="F10" s="9" t="s">
        <v>47</v>
      </c>
      <c r="G10" s="9" t="s">
        <v>32</v>
      </c>
      <c r="H10" s="9" t="s">
        <v>35</v>
      </c>
      <c r="I10" s="9" t="s">
        <v>49</v>
      </c>
      <c r="J10" s="9" t="s">
        <v>28</v>
      </c>
      <c r="K10" s="9" t="s">
        <v>48</v>
      </c>
      <c r="L10" s="9" t="s">
        <v>22</v>
      </c>
      <c r="M10" s="9" t="s">
        <v>147</v>
      </c>
      <c r="N10" s="9"/>
      <c r="O10" s="5"/>
      <c r="P10" s="5"/>
      <c r="Q10" s="5"/>
      <c r="R10" s="5"/>
    </row>
    <row r="11" spans="1:18">
      <c r="A11" s="9">
        <v>7</v>
      </c>
      <c r="B11" s="9"/>
      <c r="C11" s="9">
        <f t="shared" si="0"/>
        <v>80</v>
      </c>
      <c r="D11" s="9">
        <v>4</v>
      </c>
      <c r="E11" s="9" t="s">
        <v>174</v>
      </c>
      <c r="F11" s="9" t="s">
        <v>50</v>
      </c>
      <c r="G11" s="9" t="s">
        <v>51</v>
      </c>
      <c r="H11" s="9" t="s">
        <v>35</v>
      </c>
      <c r="I11" s="9" t="s">
        <v>55</v>
      </c>
      <c r="J11" s="9" t="s">
        <v>54</v>
      </c>
      <c r="K11" s="9" t="s">
        <v>53</v>
      </c>
      <c r="L11" s="9" t="s">
        <v>22</v>
      </c>
      <c r="M11" s="9" t="s">
        <v>52</v>
      </c>
      <c r="N11" s="9"/>
      <c r="O11" s="5"/>
      <c r="P11" s="5"/>
      <c r="Q11" s="5"/>
      <c r="R11" s="5"/>
    </row>
    <row r="12" spans="1:18">
      <c r="A12" s="9">
        <v>8</v>
      </c>
      <c r="B12" s="9"/>
      <c r="C12" s="9">
        <f t="shared" si="0"/>
        <v>20</v>
      </c>
      <c r="D12" s="9">
        <v>1</v>
      </c>
      <c r="E12" s="9" t="s">
        <v>56</v>
      </c>
      <c r="F12" s="9" t="s">
        <v>57</v>
      </c>
      <c r="G12" s="9" t="s">
        <v>58</v>
      </c>
      <c r="H12" s="9" t="s">
        <v>35</v>
      </c>
      <c r="I12" s="9" t="s">
        <v>59</v>
      </c>
      <c r="J12" s="9" t="s">
        <v>28</v>
      </c>
      <c r="K12" s="9" t="s">
        <v>60</v>
      </c>
      <c r="L12" s="9" t="s">
        <v>22</v>
      </c>
      <c r="M12" s="9" t="s">
        <v>61</v>
      </c>
      <c r="N12" s="9"/>
      <c r="O12" s="5"/>
      <c r="P12" s="5"/>
      <c r="Q12" s="5"/>
      <c r="R12" s="5"/>
    </row>
    <row r="13" spans="1:18">
      <c r="A13" s="9">
        <v>9</v>
      </c>
      <c r="B13" s="9"/>
      <c r="C13" s="9">
        <f t="shared" si="0"/>
        <v>160</v>
      </c>
      <c r="D13" s="9">
        <v>8</v>
      </c>
      <c r="E13" s="9" t="s">
        <v>62</v>
      </c>
      <c r="F13" s="9" t="s">
        <v>63</v>
      </c>
      <c r="G13" s="9" t="s">
        <v>64</v>
      </c>
      <c r="H13" s="9" t="s">
        <v>35</v>
      </c>
      <c r="I13" s="9" t="s">
        <v>67</v>
      </c>
      <c r="J13" s="9" t="s">
        <v>66</v>
      </c>
      <c r="K13" s="9" t="s">
        <v>65</v>
      </c>
      <c r="L13" s="9" t="s">
        <v>22</v>
      </c>
      <c r="M13" s="9" t="s">
        <v>148</v>
      </c>
      <c r="N13" s="9"/>
      <c r="O13" s="5"/>
      <c r="P13" s="5"/>
      <c r="Q13" s="5"/>
      <c r="R13" s="5"/>
    </row>
    <row r="14" spans="1:18">
      <c r="A14" s="9">
        <v>10</v>
      </c>
      <c r="B14" s="9"/>
      <c r="C14" s="9">
        <f t="shared" si="0"/>
        <v>80</v>
      </c>
      <c r="D14" s="9">
        <v>4</v>
      </c>
      <c r="E14" s="9" t="s">
        <v>175</v>
      </c>
      <c r="F14" s="9" t="s">
        <v>170</v>
      </c>
      <c r="G14" s="9" t="s">
        <v>171</v>
      </c>
      <c r="H14" s="9" t="s">
        <v>35</v>
      </c>
      <c r="I14" s="9" t="s">
        <v>69</v>
      </c>
      <c r="J14" s="9" t="s">
        <v>28</v>
      </c>
      <c r="K14" s="9" t="s">
        <v>68</v>
      </c>
      <c r="L14" s="9" t="s">
        <v>22</v>
      </c>
      <c r="M14" s="9" t="s">
        <v>149</v>
      </c>
      <c r="N14" s="9"/>
      <c r="O14" s="5"/>
      <c r="P14" s="5"/>
      <c r="Q14" s="5"/>
      <c r="R14" s="5"/>
    </row>
    <row r="15" spans="1:18">
      <c r="A15" s="9">
        <v>11</v>
      </c>
      <c r="B15" s="9"/>
      <c r="C15" s="9">
        <f t="shared" si="0"/>
        <v>20</v>
      </c>
      <c r="D15" s="9">
        <v>1</v>
      </c>
      <c r="E15" s="9" t="s">
        <v>70</v>
      </c>
      <c r="F15" s="9" t="s">
        <v>176</v>
      </c>
      <c r="G15" s="9"/>
      <c r="H15" s="9"/>
      <c r="I15" s="9" t="s">
        <v>71</v>
      </c>
      <c r="J15" s="9"/>
      <c r="K15" s="9"/>
      <c r="L15" s="9"/>
      <c r="M15" s="9"/>
      <c r="N15" s="9"/>
      <c r="O15" s="5"/>
      <c r="P15" s="5"/>
      <c r="Q15" s="5"/>
      <c r="R15" s="5"/>
    </row>
    <row r="16" spans="1:18">
      <c r="A16" s="9">
        <v>12</v>
      </c>
      <c r="B16" s="9"/>
      <c r="C16" s="9">
        <f t="shared" si="0"/>
        <v>20</v>
      </c>
      <c r="D16" s="9">
        <v>1</v>
      </c>
      <c r="E16" s="9" t="s">
        <v>72</v>
      </c>
      <c r="F16" s="9" t="s">
        <v>163</v>
      </c>
      <c r="G16" s="9"/>
      <c r="H16" s="9" t="s">
        <v>164</v>
      </c>
      <c r="I16" s="9" t="s">
        <v>167</v>
      </c>
      <c r="J16" s="9" t="s">
        <v>73</v>
      </c>
      <c r="K16" s="9" t="s">
        <v>166</v>
      </c>
      <c r="L16" s="9" t="s">
        <v>22</v>
      </c>
      <c r="M16" s="9" t="s">
        <v>165</v>
      </c>
      <c r="N16" s="9"/>
      <c r="O16" s="5"/>
      <c r="P16" s="5"/>
      <c r="Q16" s="5"/>
      <c r="R16" s="5"/>
    </row>
    <row r="17" spans="1:18">
      <c r="A17" s="9">
        <v>13</v>
      </c>
      <c r="B17" s="9">
        <v>10</v>
      </c>
      <c r="C17" s="9">
        <f t="shared" si="0"/>
        <v>10</v>
      </c>
      <c r="D17" s="9">
        <v>1</v>
      </c>
      <c r="E17" s="9" t="s">
        <v>74</v>
      </c>
      <c r="F17" s="9" t="s">
        <v>75</v>
      </c>
      <c r="G17" s="9"/>
      <c r="H17" s="9" t="s">
        <v>143</v>
      </c>
      <c r="I17" s="9" t="s">
        <v>76</v>
      </c>
      <c r="J17" s="9" t="s">
        <v>79</v>
      </c>
      <c r="K17" s="9" t="s">
        <v>78</v>
      </c>
      <c r="L17" s="9" t="s">
        <v>22</v>
      </c>
      <c r="M17" s="9" t="s">
        <v>77</v>
      </c>
      <c r="N17" s="9"/>
      <c r="O17" s="5"/>
      <c r="P17" s="5"/>
      <c r="Q17" s="5"/>
      <c r="R17" s="5"/>
    </row>
    <row r="18" spans="1:18">
      <c r="A18" s="9">
        <v>14</v>
      </c>
      <c r="B18" s="9"/>
      <c r="C18" s="9">
        <f t="shared" si="0"/>
        <v>20</v>
      </c>
      <c r="D18" s="9">
        <v>1</v>
      </c>
      <c r="E18" s="9" t="s">
        <v>7</v>
      </c>
      <c r="F18" s="9" t="s">
        <v>80</v>
      </c>
      <c r="G18" s="9"/>
      <c r="H18" s="9" t="s">
        <v>81</v>
      </c>
      <c r="I18" s="9" t="s">
        <v>82</v>
      </c>
      <c r="J18" s="9" t="s">
        <v>79</v>
      </c>
      <c r="K18" s="9" t="s">
        <v>83</v>
      </c>
      <c r="L18" s="9" t="s">
        <v>22</v>
      </c>
      <c r="M18" s="9" t="s">
        <v>84</v>
      </c>
      <c r="N18" s="9"/>
      <c r="O18" s="5"/>
      <c r="P18" s="5"/>
      <c r="Q18" s="5"/>
      <c r="R18" s="5"/>
    </row>
    <row r="19" spans="1:18">
      <c r="A19" s="9">
        <v>15</v>
      </c>
      <c r="B19" s="9"/>
      <c r="C19" s="9">
        <f t="shared" si="0"/>
        <v>80</v>
      </c>
      <c r="D19" s="9">
        <v>4</v>
      </c>
      <c r="E19" s="9" t="s">
        <v>85</v>
      </c>
      <c r="F19" s="9" t="s">
        <v>86</v>
      </c>
      <c r="G19" s="10">
        <v>10</v>
      </c>
      <c r="H19" s="9" t="s">
        <v>87</v>
      </c>
      <c r="I19" s="9" t="s">
        <v>90</v>
      </c>
      <c r="J19" s="9" t="s">
        <v>88</v>
      </c>
      <c r="K19" s="9" t="s">
        <v>89</v>
      </c>
      <c r="L19" s="9" t="s">
        <v>22</v>
      </c>
      <c r="M19" s="9" t="s">
        <v>150</v>
      </c>
      <c r="N19" s="9"/>
      <c r="O19" s="5"/>
      <c r="P19" s="5"/>
      <c r="Q19" s="5"/>
      <c r="R19" s="5"/>
    </row>
    <row r="20" spans="1:18">
      <c r="A20" s="9">
        <v>16</v>
      </c>
      <c r="B20" s="9"/>
      <c r="C20" s="9">
        <f t="shared" si="0"/>
        <v>20</v>
      </c>
      <c r="D20" s="9">
        <v>1</v>
      </c>
      <c r="E20" s="9" t="s">
        <v>91</v>
      </c>
      <c r="F20" s="9" t="s">
        <v>92</v>
      </c>
      <c r="G20" s="9" t="s">
        <v>93</v>
      </c>
      <c r="H20" s="9" t="s">
        <v>87</v>
      </c>
      <c r="I20" s="9" t="s">
        <v>96</v>
      </c>
      <c r="J20" s="9" t="s">
        <v>88</v>
      </c>
      <c r="K20" s="9" t="s">
        <v>95</v>
      </c>
      <c r="L20" s="9" t="s">
        <v>22</v>
      </c>
      <c r="M20" s="9" t="s">
        <v>94</v>
      </c>
      <c r="N20" s="9"/>
      <c r="O20" s="5"/>
      <c r="P20" s="5"/>
      <c r="Q20" s="5"/>
      <c r="R20" s="5"/>
    </row>
    <row r="21" spans="1:18">
      <c r="A21" s="9">
        <v>17</v>
      </c>
      <c r="B21" s="9"/>
      <c r="C21" s="9">
        <f t="shared" si="0"/>
        <v>80</v>
      </c>
      <c r="D21" s="9">
        <v>4</v>
      </c>
      <c r="E21" s="9" t="s">
        <v>168</v>
      </c>
      <c r="F21" s="9" t="s">
        <v>97</v>
      </c>
      <c r="G21" s="9" t="s">
        <v>98</v>
      </c>
      <c r="H21" s="9" t="s">
        <v>87</v>
      </c>
      <c r="I21" s="9" t="s">
        <v>101</v>
      </c>
      <c r="J21" s="9" t="s">
        <v>88</v>
      </c>
      <c r="K21" s="9" t="s">
        <v>100</v>
      </c>
      <c r="L21" s="9" t="s">
        <v>22</v>
      </c>
      <c r="M21" s="9" t="s">
        <v>99</v>
      </c>
      <c r="N21" s="9"/>
      <c r="O21" s="5"/>
      <c r="P21" s="5"/>
      <c r="Q21" s="5"/>
      <c r="R21" s="5"/>
    </row>
    <row r="22" spans="1:18">
      <c r="A22" s="9">
        <v>18</v>
      </c>
      <c r="B22" s="9"/>
      <c r="C22" s="9">
        <f t="shared" si="0"/>
        <v>160</v>
      </c>
      <c r="D22" s="9">
        <v>8</v>
      </c>
      <c r="E22" s="9" t="s">
        <v>102</v>
      </c>
      <c r="F22" s="9" t="s">
        <v>103</v>
      </c>
      <c r="G22" s="10">
        <v>50</v>
      </c>
      <c r="H22" s="9" t="s">
        <v>87</v>
      </c>
      <c r="I22" s="9" t="s">
        <v>158</v>
      </c>
      <c r="J22" s="9" t="s">
        <v>155</v>
      </c>
      <c r="K22" s="9" t="s">
        <v>157</v>
      </c>
      <c r="L22" s="9" t="s">
        <v>22</v>
      </c>
      <c r="M22" s="11" t="s">
        <v>156</v>
      </c>
      <c r="N22" s="9"/>
      <c r="O22" s="5"/>
      <c r="P22" s="5"/>
      <c r="Q22" s="5"/>
      <c r="R22" s="5"/>
    </row>
    <row r="23" spans="1:18">
      <c r="A23" s="9">
        <v>19</v>
      </c>
      <c r="B23" s="9"/>
      <c r="C23" s="9">
        <f t="shared" si="0"/>
        <v>40</v>
      </c>
      <c r="D23" s="9">
        <v>2</v>
      </c>
      <c r="E23" s="9" t="s">
        <v>104</v>
      </c>
      <c r="F23" s="9" t="s">
        <v>110</v>
      </c>
      <c r="G23" s="9" t="s">
        <v>105</v>
      </c>
      <c r="H23" s="9" t="s">
        <v>87</v>
      </c>
      <c r="I23" s="9" t="s">
        <v>107</v>
      </c>
      <c r="J23" s="9" t="s">
        <v>88</v>
      </c>
      <c r="K23" s="9" t="s">
        <v>106</v>
      </c>
      <c r="L23" s="9" t="s">
        <v>22</v>
      </c>
      <c r="M23" s="9" t="s">
        <v>151</v>
      </c>
      <c r="N23" s="9"/>
      <c r="O23" s="5"/>
      <c r="P23" s="5"/>
      <c r="Q23" s="5"/>
      <c r="R23" s="5"/>
    </row>
    <row r="24" spans="1:18">
      <c r="A24" s="9">
        <v>20</v>
      </c>
      <c r="B24" s="9"/>
      <c r="C24" s="9">
        <f t="shared" si="0"/>
        <v>20</v>
      </c>
      <c r="D24" s="9">
        <v>1</v>
      </c>
      <c r="E24" s="9" t="s">
        <v>108</v>
      </c>
      <c r="F24" s="9" t="s">
        <v>152</v>
      </c>
      <c r="G24" s="9" t="s">
        <v>112</v>
      </c>
      <c r="H24" s="9" t="s">
        <v>153</v>
      </c>
      <c r="I24" s="9" t="s">
        <v>116</v>
      </c>
      <c r="J24" s="9" t="s">
        <v>88</v>
      </c>
      <c r="K24" s="9" t="s">
        <v>117</v>
      </c>
      <c r="L24" s="9" t="s">
        <v>22</v>
      </c>
      <c r="M24" s="9" t="s">
        <v>118</v>
      </c>
      <c r="N24" s="9"/>
      <c r="O24" s="5"/>
      <c r="P24" s="5"/>
      <c r="Q24" s="5"/>
      <c r="R24" s="5"/>
    </row>
    <row r="25" spans="1:18">
      <c r="A25" s="9">
        <v>21</v>
      </c>
      <c r="B25" s="9"/>
      <c r="C25" s="9">
        <f t="shared" si="0"/>
        <v>20</v>
      </c>
      <c r="D25" s="9">
        <v>1</v>
      </c>
      <c r="E25" s="9" t="s">
        <v>109</v>
      </c>
      <c r="F25" s="9" t="s">
        <v>111</v>
      </c>
      <c r="G25" s="9" t="s">
        <v>113</v>
      </c>
      <c r="H25" s="9" t="s">
        <v>87</v>
      </c>
      <c r="I25" s="9" t="s">
        <v>115</v>
      </c>
      <c r="J25" s="9" t="s">
        <v>88</v>
      </c>
      <c r="K25" s="9" t="s">
        <v>114</v>
      </c>
      <c r="L25" s="9" t="s">
        <v>22</v>
      </c>
      <c r="M25" s="9" t="s">
        <v>154</v>
      </c>
      <c r="N25" s="9"/>
      <c r="O25" s="5"/>
      <c r="P25" s="5"/>
      <c r="Q25" s="5"/>
      <c r="R25" s="5"/>
    </row>
    <row r="26" spans="1:18">
      <c r="A26" s="9">
        <v>22</v>
      </c>
      <c r="B26" s="9"/>
      <c r="C26" s="9">
        <f t="shared" si="0"/>
        <v>20</v>
      </c>
      <c r="D26" s="9">
        <v>1</v>
      </c>
      <c r="E26" s="9" t="s">
        <v>119</v>
      </c>
      <c r="F26" s="9" t="s">
        <v>139</v>
      </c>
      <c r="G26" s="9"/>
      <c r="H26" s="9" t="s">
        <v>140</v>
      </c>
      <c r="I26" s="9" t="s">
        <v>162</v>
      </c>
      <c r="J26" s="9" t="s">
        <v>161</v>
      </c>
      <c r="K26" s="9" t="s">
        <v>160</v>
      </c>
      <c r="L26" s="9" t="s">
        <v>22</v>
      </c>
      <c r="M26" s="9" t="s">
        <v>159</v>
      </c>
      <c r="N26" s="9"/>
      <c r="O26" s="5"/>
      <c r="P26" s="5"/>
      <c r="Q26" s="5"/>
      <c r="R26" s="5"/>
    </row>
    <row r="27" spans="1:18">
      <c r="A27" s="9">
        <v>23</v>
      </c>
      <c r="B27" s="9"/>
      <c r="C27" s="9">
        <f t="shared" si="0"/>
        <v>140</v>
      </c>
      <c r="D27" s="9">
        <v>7</v>
      </c>
      <c r="E27" s="9" t="s">
        <v>120</v>
      </c>
      <c r="F27" s="9" t="s">
        <v>121</v>
      </c>
      <c r="G27" s="9"/>
      <c r="H27" s="9" t="s">
        <v>122</v>
      </c>
      <c r="I27" s="9" t="s">
        <v>123</v>
      </c>
      <c r="J27" s="9" t="s">
        <v>124</v>
      </c>
      <c r="K27" s="10">
        <v>5008</v>
      </c>
      <c r="L27" s="9" t="s">
        <v>22</v>
      </c>
      <c r="M27" s="9" t="s">
        <v>169</v>
      </c>
      <c r="N27" s="9"/>
      <c r="O27" s="5"/>
      <c r="P27" s="5"/>
      <c r="Q27" s="5"/>
      <c r="R27" s="5"/>
    </row>
    <row r="28" spans="1:18">
      <c r="A28" s="9">
        <v>24</v>
      </c>
      <c r="B28" s="9"/>
      <c r="C28" s="9">
        <f t="shared" si="0"/>
        <v>160</v>
      </c>
      <c r="D28" s="9">
        <v>8</v>
      </c>
      <c r="E28" s="9" t="s">
        <v>172</v>
      </c>
      <c r="F28" s="9" t="s">
        <v>125</v>
      </c>
      <c r="G28" s="9" t="s">
        <v>126</v>
      </c>
      <c r="H28" s="9" t="s">
        <v>125</v>
      </c>
      <c r="I28" s="9" t="s">
        <v>127</v>
      </c>
      <c r="J28" s="9" t="s">
        <v>128</v>
      </c>
      <c r="K28" s="9" t="s">
        <v>129</v>
      </c>
      <c r="L28" s="9" t="s">
        <v>22</v>
      </c>
      <c r="M28" s="9" t="s">
        <v>130</v>
      </c>
      <c r="N28" s="9"/>
      <c r="O28" s="5"/>
      <c r="P28" s="5"/>
      <c r="Q28" s="5"/>
      <c r="R28" s="5"/>
    </row>
    <row r="29" spans="1:18">
      <c r="A29" s="9">
        <v>25</v>
      </c>
      <c r="B29" s="9"/>
      <c r="C29" s="9">
        <f t="shared" si="0"/>
        <v>20</v>
      </c>
      <c r="D29" s="12">
        <v>1</v>
      </c>
      <c r="E29" s="9" t="s">
        <v>134</v>
      </c>
      <c r="F29" s="9" t="s">
        <v>134</v>
      </c>
      <c r="G29" s="9"/>
      <c r="H29" s="9"/>
      <c r="I29" s="9" t="s">
        <v>135</v>
      </c>
      <c r="J29" s="9" t="s">
        <v>136</v>
      </c>
      <c r="K29" s="9" t="s">
        <v>137</v>
      </c>
      <c r="L29" s="9" t="s">
        <v>22</v>
      </c>
      <c r="M29" s="9" t="s">
        <v>138</v>
      </c>
      <c r="N29" s="9"/>
      <c r="O29" s="5"/>
      <c r="P29" s="5"/>
      <c r="Q29" s="5"/>
      <c r="R29" s="5"/>
    </row>
    <row r="30" spans="1:18">
      <c r="A30" t="s">
        <v>133</v>
      </c>
      <c r="D30">
        <f>SUM(Qty)</f>
        <v>92</v>
      </c>
    </row>
    <row r="32" spans="1:18">
      <c r="A32" s="3"/>
      <c r="B32" s="3"/>
      <c r="C32" s="3"/>
      <c r="D32" s="3"/>
      <c r="E32" s="3"/>
    </row>
    <row r="33" spans="5:9">
      <c r="E33" s="8" t="s">
        <v>0</v>
      </c>
      <c r="F33" s="6" t="s">
        <v>18</v>
      </c>
      <c r="H33" s="1" t="s">
        <v>131</v>
      </c>
      <c r="I33" s="1">
        <f>I35-I34</f>
        <v>84</v>
      </c>
    </row>
    <row r="34" spans="5:9">
      <c r="E34" s="1">
        <v>1</v>
      </c>
      <c r="F34" s="1" t="s">
        <v>134</v>
      </c>
      <c r="H34" s="1" t="s">
        <v>132</v>
      </c>
      <c r="I34" s="1">
        <f>SUM(D27,D29)</f>
        <v>8</v>
      </c>
    </row>
    <row r="35" spans="5:9">
      <c r="E35" s="1"/>
      <c r="F35" s="1"/>
      <c r="H35" s="1" t="s">
        <v>133</v>
      </c>
      <c r="I35" s="1">
        <f>SUM(Qty)</f>
        <v>92</v>
      </c>
    </row>
    <row r="36" spans="5:9">
      <c r="E36" s="1"/>
      <c r="F36" s="1"/>
    </row>
    <row r="37" spans="5:9">
      <c r="E37" s="1"/>
      <c r="F37" s="1"/>
    </row>
    <row r="38" spans="5:9">
      <c r="E38" s="1"/>
      <c r="F38" s="1"/>
    </row>
    <row r="39" spans="5:9">
      <c r="E39" s="1"/>
      <c r="F39" s="1"/>
    </row>
    <row r="40" spans="5:9">
      <c r="E40" s="1"/>
      <c r="F40" s="1"/>
    </row>
    <row r="41" spans="5:9">
      <c r="E41" s="1"/>
      <c r="F41" s="1"/>
    </row>
    <row r="42" spans="5:9">
      <c r="E42" s="1"/>
      <c r="F42" s="1"/>
    </row>
    <row r="43" spans="5:9">
      <c r="E43" s="1"/>
      <c r="F43" s="1"/>
    </row>
    <row r="44" spans="5:9">
      <c r="E44" s="1"/>
      <c r="F44" s="1"/>
    </row>
    <row r="45" spans="5:9">
      <c r="E45" s="1"/>
      <c r="F45" s="1"/>
    </row>
    <row r="46" spans="5:9">
      <c r="E46" s="1"/>
      <c r="F46" s="1"/>
    </row>
    <row r="47" spans="5:9">
      <c r="E47" s="1"/>
      <c r="F47" s="1"/>
    </row>
    <row r="48" spans="5:9">
      <c r="E48" s="1"/>
      <c r="F48" s="1"/>
    </row>
    <row r="49" spans="5:6">
      <c r="E49" s="1"/>
      <c r="F49" s="1"/>
    </row>
    <row r="50" spans="5:6">
      <c r="E50" s="1"/>
      <c r="F50" s="1"/>
    </row>
    <row r="51" spans="5:6">
      <c r="E51" s="1">
        <f>SUM(E34:E50)</f>
        <v>1</v>
      </c>
      <c r="F51" s="7" t="s">
        <v>19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Base</vt:lpstr>
      <vt:lpstr>Base!Number_of_boards___device</vt:lpstr>
      <vt:lpstr>Base!Qty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2013-05-07T00:50:59Z</cp:lastPrinted>
  <dcterms:created xsi:type="dcterms:W3CDTF">2013-02-21T02:48:05Z</dcterms:created>
  <dcterms:modified xsi:type="dcterms:W3CDTF">2013-10-30T22:54:45Z</dcterms:modified>
</cp:coreProperties>
</file>