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ase" sheetId="5" r:id="rId1"/>
  </sheets>
  <definedNames>
    <definedName name="Number_of_boards">Base!$B$2:$C$2</definedName>
    <definedName name="Number_of_boards___device" localSheetId="0">Base!$A$31</definedName>
    <definedName name="Number_of_boards___device">#REF!</definedName>
    <definedName name="Number_of_devices">#REF!</definedName>
    <definedName name="Qty" localSheetId="0">Base!$B$5:$B$14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H32" i="5"/>
  <c r="H31" s="1"/>
  <c r="H33"/>
  <c r="C23"/>
  <c r="C22" l="1"/>
  <c r="C21"/>
  <c r="C20"/>
  <c r="C19"/>
  <c r="C18"/>
  <c r="C17"/>
  <c r="C16"/>
  <c r="C15"/>
  <c r="C14"/>
  <c r="C13"/>
  <c r="C12"/>
  <c r="C11"/>
  <c r="C10"/>
  <c r="C9"/>
  <c r="C8"/>
  <c r="C7"/>
  <c r="C6"/>
  <c r="C5"/>
  <c r="D49" l="1"/>
</calcChain>
</file>

<file path=xl/sharedStrings.xml><?xml version="1.0" encoding="utf-8"?>
<sst xmlns="http://schemas.openxmlformats.org/spreadsheetml/2006/main" count="167" uniqueCount="129">
  <si>
    <t>Qty</t>
  </si>
  <si>
    <t>Part Name</t>
  </si>
  <si>
    <t>Manufacturer</t>
  </si>
  <si>
    <t>Item</t>
  </si>
  <si>
    <t>Reference designators</t>
  </si>
  <si>
    <t>Value</t>
  </si>
  <si>
    <t>Assembly comments</t>
  </si>
  <si>
    <t>Size / Footprint</t>
  </si>
  <si>
    <t>Manufacturer part nro</t>
  </si>
  <si>
    <t>Distributor</t>
  </si>
  <si>
    <t>Distributor part nro</t>
  </si>
  <si>
    <t>DO NOT INSTALL LIST</t>
  </si>
  <si>
    <t>TOTAL DNI</t>
  </si>
  <si>
    <t>SMT</t>
  </si>
  <si>
    <t>Trought hole</t>
  </si>
  <si>
    <t>Total</t>
  </si>
  <si>
    <t>Part Description</t>
  </si>
  <si>
    <t>Analog Devices Inc</t>
  </si>
  <si>
    <t>TDK Corporation</t>
  </si>
  <si>
    <t>Digikey</t>
  </si>
  <si>
    <t>ADP2108</t>
  </si>
  <si>
    <t>CAPACITOR-0402,1uF</t>
  </si>
  <si>
    <t>ICS8516</t>
  </si>
  <si>
    <t>IND-MOLDED,1uH</t>
  </si>
  <si>
    <t>C1-2</t>
  </si>
  <si>
    <t>ADP2108AUJZ-3.3-R7CT-ND</t>
  </si>
  <si>
    <t>ADP2108AUJZ-3.3-R7</t>
  </si>
  <si>
    <t>IC REG BUCK SYNC 3.3V TSOT23-5</t>
  </si>
  <si>
    <t>445-4998-1-ND</t>
  </si>
  <si>
    <t>C1005X5R0J105K050BB</t>
  </si>
  <si>
    <t>CAP CER 1UF 6.3V 10% X5R 0402</t>
  </si>
  <si>
    <t>800-1154-ND</t>
  </si>
  <si>
    <t>8516FYLF</t>
  </si>
  <si>
    <t>IC CLK BUFFER 1:16 700MHZ 48TQFP</t>
  </si>
  <si>
    <t>DT, Integrated Device Technology Inc</t>
  </si>
  <si>
    <t>48-LQFP</t>
  </si>
  <si>
    <t>445-3163-1-ND</t>
  </si>
  <si>
    <t>MLZ1608A1R0M</t>
  </si>
  <si>
    <t>INDUCTOR MULTILAYER 1.0UH 0603</t>
  </si>
  <si>
    <t>FCI</t>
  </si>
  <si>
    <t>ADP3338AKCZ-2.5RL7</t>
  </si>
  <si>
    <t>J1</t>
  </si>
  <si>
    <t>ASP-134604-01</t>
  </si>
  <si>
    <t>CAP0603,1uF</t>
  </si>
  <si>
    <t>C3-12</t>
  </si>
  <si>
    <t>IRSX_1-16</t>
  </si>
  <si>
    <t>L1-5</t>
  </si>
  <si>
    <t>JTAG</t>
  </si>
  <si>
    <t>JTAG_14PIN_2MM_VERTICAL</t>
  </si>
  <si>
    <t>RJ-45-1-2</t>
  </si>
  <si>
    <t>RJ-45_VERTICAL</t>
  </si>
  <si>
    <t>ARTIX-7</t>
  </si>
  <si>
    <t>XC7A200T</t>
  </si>
  <si>
    <t>ADP2108AUJZ-1.0-R7CT-ND</t>
  </si>
  <si>
    <t>ADP2108AUJZ-1.0-R7</t>
  </si>
  <si>
    <t>IC REG BCK SYNC 1V 0.6A TSOT23-5</t>
  </si>
  <si>
    <t>TSOT-23-5</t>
  </si>
  <si>
    <t>ADP2108AUJZ-1.2-R7CT-ND</t>
  </si>
  <si>
    <t>ADP2108AUJZ-1.2-R7</t>
  </si>
  <si>
    <t>IC REG BUCK SYNC 1.2V TSOT23-5</t>
  </si>
  <si>
    <t>ADP2108AUJZ-1.8-R7CT-ND</t>
  </si>
  <si>
    <t>ADP2108AUJZ-1.8-R7</t>
  </si>
  <si>
    <t>IC REG BUCK SYNC 1.8V TSOT23-5</t>
  </si>
  <si>
    <t>SOT-223-3</t>
  </si>
  <si>
    <t>1uF</t>
  </si>
  <si>
    <t>CAP0603</t>
  </si>
  <si>
    <t>CAP0402</t>
  </si>
  <si>
    <t>IND0603</t>
  </si>
  <si>
    <t>609-1072-ND</t>
  </si>
  <si>
    <t>CONN MOD JACK 8P8C SHIELDED</t>
  </si>
  <si>
    <t>94152-088LF</t>
  </si>
  <si>
    <t>FBG676</t>
  </si>
  <si>
    <t>IC FPGA 400 I/O 676FCBGA</t>
  </si>
  <si>
    <t>XC7A200T-1FBG676C</t>
  </si>
  <si>
    <t>Xilinx Inc</t>
  </si>
  <si>
    <t>122-1869-ND</t>
  </si>
  <si>
    <t>CAP CER 1UF 16V 10% X5R 0603</t>
  </si>
  <si>
    <t>C1608X5R1C105K080AA</t>
  </si>
  <si>
    <t>445-1416-1-ND</t>
  </si>
  <si>
    <t>CLK_IRSX_1-8 CLK_IRSX_9-16</t>
  </si>
  <si>
    <t>PWR</t>
  </si>
  <si>
    <t>POWER_HEADER_4PIN</t>
  </si>
  <si>
    <t>RES0402,100</t>
  </si>
  <si>
    <t>R5</t>
  </si>
  <si>
    <t>RES0402,330</t>
  </si>
  <si>
    <t>R3-4 R6-8</t>
  </si>
  <si>
    <t>RES0402,4.7K</t>
  </si>
  <si>
    <t>RES0402</t>
  </si>
  <si>
    <t>R1-2,R1_IN, R2_IN</t>
  </si>
  <si>
    <t>4.7K</t>
  </si>
  <si>
    <t>Total QTY</t>
  </si>
  <si>
    <t>Number O Boards</t>
  </si>
  <si>
    <t>RES 100 OHM 1/16W 1% 0402</t>
  </si>
  <si>
    <t>Stackpole Electronics Inc</t>
  </si>
  <si>
    <t>RMCF0402FT100R</t>
  </si>
  <si>
    <t>RMCF0402FT100RCT-ND</t>
  </si>
  <si>
    <t>S9019-ND</t>
  </si>
  <si>
    <t>CONN HEAD 2MM 14POS GOLD</t>
  </si>
  <si>
    <t>Sullins Connector Solutions</t>
  </si>
  <si>
    <t>SBH21-NBPN-D07-ST-BK</t>
  </si>
  <si>
    <t>ERM8-025-05.0-L-DV-TR</t>
  </si>
  <si>
    <t>Samtec</t>
  </si>
  <si>
    <t>0,80 mm Edge Rate™ Rugged High Speed Terminal Strip</t>
  </si>
  <si>
    <t>CONN HEADER VERT 4POS .156 TIN</t>
  </si>
  <si>
    <t>TE Connectivity</t>
  </si>
  <si>
    <t>644752-4</t>
  </si>
  <si>
    <t>A24166-ND</t>
  </si>
  <si>
    <t>RMCF0402FT330RCT-ND</t>
  </si>
  <si>
    <t>RES 330 OHM 1/16W 1% 0402</t>
  </si>
  <si>
    <t>RMCF0402FT330R</t>
  </si>
  <si>
    <t>RMCF0402FT4K70CT-ND</t>
  </si>
  <si>
    <t>RES 4.7K OHM 1/16W 1% 0402</t>
  </si>
  <si>
    <t>RMCF0402FT4K70</t>
  </si>
  <si>
    <t>5V GND</t>
  </si>
  <si>
    <t>TH_TESTPT</t>
  </si>
  <si>
    <t>SIP-1P</t>
  </si>
  <si>
    <t>TEST POINT PC COMPACT .063"D ORN</t>
  </si>
  <si>
    <t>Keystone Electronics</t>
  </si>
  <si>
    <t>5005K-ND</t>
  </si>
  <si>
    <t>MCP1826S-2502E/DB-ND</t>
  </si>
  <si>
    <t>MCP1826S-2502E/DB</t>
  </si>
  <si>
    <t>IC REG LDO 2.5V 1A SOT223-3</t>
  </si>
  <si>
    <t>V1V</t>
  </si>
  <si>
    <t>V1V2</t>
  </si>
  <si>
    <t>V1V8</t>
  </si>
  <si>
    <t>V3V3_1-2</t>
  </si>
  <si>
    <t>V2V5</t>
  </si>
  <si>
    <t>SAM8732-ND</t>
  </si>
  <si>
    <t>FMC Connector Pb-free LPC male 10mm​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</si>
</sst>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2"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gikey.com/Suppliers/us/Analog-Devices.page?lang=en" TargetMode="External"/><Relationship Id="rId2" Type="http://schemas.openxmlformats.org/officeDocument/2006/relationships/hyperlink" Target="http://digikey.com/Suppliers/us/Analog-Devices.page?lang=en" TargetMode="External"/><Relationship Id="rId1" Type="http://schemas.openxmlformats.org/officeDocument/2006/relationships/hyperlink" Target="http://digikey.com/Suppliers/us/Analog-Devices.page?lang=e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49"/>
  <sheetViews>
    <sheetView tabSelected="1" topLeftCell="C1" zoomScale="116" zoomScaleNormal="116" workbookViewId="0">
      <selection activeCell="D8" sqref="D8"/>
    </sheetView>
  </sheetViews>
  <sheetFormatPr defaultRowHeight="15"/>
  <cols>
    <col min="3" max="3" width="12.140625" customWidth="1"/>
    <col min="4" max="4" width="26.42578125" bestFit="1" customWidth="1"/>
    <col min="5" max="5" width="26.42578125" customWidth="1"/>
    <col min="6" max="6" width="5.28515625" customWidth="1"/>
    <col min="7" max="7" width="30.28515625" customWidth="1"/>
    <col min="8" max="8" width="36.85546875" customWidth="1"/>
    <col min="9" max="9" width="34.42578125" bestFit="1" customWidth="1"/>
    <col min="10" max="10" width="27" bestFit="1" customWidth="1"/>
    <col min="11" max="11" width="15.140625" customWidth="1"/>
    <col min="12" max="12" width="37.42578125" customWidth="1"/>
    <col min="13" max="13" width="19.5703125" bestFit="1" customWidth="1"/>
    <col min="17" max="17" width="50" customWidth="1"/>
  </cols>
  <sheetData>
    <row r="2" spans="1:17">
      <c r="A2" s="13" t="s">
        <v>91</v>
      </c>
      <c r="B2" s="13"/>
      <c r="C2" s="12">
        <v>12</v>
      </c>
    </row>
    <row r="4" spans="1:17">
      <c r="A4" s="2" t="s">
        <v>3</v>
      </c>
      <c r="B4" s="2" t="s">
        <v>0</v>
      </c>
      <c r="C4" s="2" t="s">
        <v>90</v>
      </c>
      <c r="D4" s="2" t="s">
        <v>4</v>
      </c>
      <c r="E4" s="2" t="s">
        <v>1</v>
      </c>
      <c r="F4" s="2" t="s">
        <v>5</v>
      </c>
      <c r="G4" s="2" t="s">
        <v>7</v>
      </c>
      <c r="H4" s="2" t="s">
        <v>16</v>
      </c>
      <c r="I4" s="2" t="s">
        <v>2</v>
      </c>
      <c r="J4" s="2" t="s">
        <v>8</v>
      </c>
      <c r="K4" s="2" t="s">
        <v>9</v>
      </c>
      <c r="L4" s="2" t="s">
        <v>10</v>
      </c>
      <c r="M4" s="2" t="s">
        <v>6</v>
      </c>
      <c r="N4" s="4"/>
      <c r="O4" s="4"/>
      <c r="P4" s="5"/>
      <c r="Q4" s="4"/>
    </row>
    <row r="5" spans="1:17">
      <c r="A5" s="1">
        <v>1</v>
      </c>
      <c r="B5" s="1">
        <v>1</v>
      </c>
      <c r="C5" s="1">
        <f t="shared" ref="C5:C18" si="0">B5*Number_of_boards</f>
        <v>12</v>
      </c>
      <c r="D5" s="1" t="s">
        <v>122</v>
      </c>
      <c r="E5" s="1" t="s">
        <v>20</v>
      </c>
      <c r="F5" s="1"/>
      <c r="G5" s="1" t="s">
        <v>56</v>
      </c>
      <c r="H5" s="1" t="s">
        <v>55</v>
      </c>
      <c r="I5" s="1" t="s">
        <v>17</v>
      </c>
      <c r="J5" s="1" t="s">
        <v>54</v>
      </c>
      <c r="K5" s="1" t="s">
        <v>19</v>
      </c>
      <c r="L5" s="1" t="s">
        <v>53</v>
      </c>
      <c r="M5" s="1"/>
    </row>
    <row r="6" spans="1:17">
      <c r="A6" s="1">
        <v>2</v>
      </c>
      <c r="B6" s="1">
        <v>1</v>
      </c>
      <c r="C6" s="1">
        <f t="shared" si="0"/>
        <v>12</v>
      </c>
      <c r="D6" s="1" t="s">
        <v>123</v>
      </c>
      <c r="E6" s="1" t="s">
        <v>20</v>
      </c>
      <c r="F6" s="1"/>
      <c r="G6" s="1" t="s">
        <v>56</v>
      </c>
      <c r="H6" s="1" t="s">
        <v>59</v>
      </c>
      <c r="I6" s="1" t="s">
        <v>17</v>
      </c>
      <c r="J6" s="1" t="s">
        <v>58</v>
      </c>
      <c r="K6" s="1" t="s">
        <v>19</v>
      </c>
      <c r="L6" s="1" t="s">
        <v>57</v>
      </c>
      <c r="M6" s="1"/>
    </row>
    <row r="7" spans="1:17">
      <c r="A7" s="1">
        <v>3</v>
      </c>
      <c r="B7" s="1">
        <v>1</v>
      </c>
      <c r="C7" s="1">
        <f t="shared" si="0"/>
        <v>12</v>
      </c>
      <c r="D7" s="1" t="s">
        <v>124</v>
      </c>
      <c r="E7" s="1" t="s">
        <v>20</v>
      </c>
      <c r="F7" s="1"/>
      <c r="G7" s="1" t="s">
        <v>56</v>
      </c>
      <c r="H7" s="1" t="s">
        <v>62</v>
      </c>
      <c r="I7" s="1" t="s">
        <v>17</v>
      </c>
      <c r="J7" s="1" t="s">
        <v>61</v>
      </c>
      <c r="K7" s="1" t="s">
        <v>19</v>
      </c>
      <c r="L7" s="1" t="s">
        <v>60</v>
      </c>
      <c r="M7" s="1"/>
    </row>
    <row r="8" spans="1:17">
      <c r="A8" s="1">
        <v>4</v>
      </c>
      <c r="B8" s="1">
        <v>2</v>
      </c>
      <c r="C8" s="1">
        <f t="shared" si="0"/>
        <v>24</v>
      </c>
      <c r="D8" s="1" t="s">
        <v>125</v>
      </c>
      <c r="E8" s="1" t="s">
        <v>20</v>
      </c>
      <c r="F8" s="1"/>
      <c r="G8" s="1" t="s">
        <v>56</v>
      </c>
      <c r="H8" s="1" t="s">
        <v>27</v>
      </c>
      <c r="I8" s="1" t="s">
        <v>17</v>
      </c>
      <c r="J8" s="1" t="s">
        <v>26</v>
      </c>
      <c r="K8" s="1" t="s">
        <v>19</v>
      </c>
      <c r="L8" s="1" t="s">
        <v>25</v>
      </c>
      <c r="M8" s="1"/>
    </row>
    <row r="9" spans="1:17">
      <c r="A9" s="1">
        <v>5</v>
      </c>
      <c r="B9" s="1">
        <v>1</v>
      </c>
      <c r="C9" s="1">
        <f t="shared" si="0"/>
        <v>12</v>
      </c>
      <c r="D9" s="1" t="s">
        <v>126</v>
      </c>
      <c r="E9" s="1" t="s">
        <v>40</v>
      </c>
      <c r="F9" s="1"/>
      <c r="G9" s="1" t="s">
        <v>63</v>
      </c>
      <c r="H9" s="1" t="s">
        <v>121</v>
      </c>
      <c r="I9" s="1" t="s">
        <v>17</v>
      </c>
      <c r="J9" s="1" t="s">
        <v>120</v>
      </c>
      <c r="K9" s="1" t="s">
        <v>19</v>
      </c>
      <c r="L9" s="1" t="s">
        <v>119</v>
      </c>
      <c r="M9" s="1"/>
    </row>
    <row r="10" spans="1:17">
      <c r="A10" s="1">
        <v>6</v>
      </c>
      <c r="B10" s="1">
        <v>1</v>
      </c>
      <c r="C10" s="1">
        <f t="shared" si="0"/>
        <v>12</v>
      </c>
      <c r="D10" s="1" t="s">
        <v>41</v>
      </c>
      <c r="E10" s="1" t="s">
        <v>42</v>
      </c>
      <c r="F10" s="1"/>
      <c r="G10" s="1"/>
      <c r="H10" s="1" t="s">
        <v>128</v>
      </c>
      <c r="I10" s="1" t="s">
        <v>101</v>
      </c>
      <c r="J10" s="1" t="s">
        <v>42</v>
      </c>
      <c r="K10" s="1" t="s">
        <v>19</v>
      </c>
      <c r="L10" t="s">
        <v>127</v>
      </c>
      <c r="M10" s="1"/>
    </row>
    <row r="11" spans="1:17">
      <c r="A11" s="1">
        <v>7</v>
      </c>
      <c r="B11" s="1">
        <v>2</v>
      </c>
      <c r="C11" s="1">
        <f t="shared" si="0"/>
        <v>24</v>
      </c>
      <c r="D11" s="1" t="s">
        <v>24</v>
      </c>
      <c r="E11" s="1" t="s">
        <v>43</v>
      </c>
      <c r="F11" s="1" t="s">
        <v>64</v>
      </c>
      <c r="G11" s="1" t="s">
        <v>65</v>
      </c>
      <c r="H11" s="1" t="s">
        <v>76</v>
      </c>
      <c r="I11" s="1" t="s">
        <v>18</v>
      </c>
      <c r="J11" s="1" t="s">
        <v>77</v>
      </c>
      <c r="K11" s="1" t="s">
        <v>19</v>
      </c>
      <c r="L11" s="1" t="s">
        <v>78</v>
      </c>
      <c r="M11" s="1"/>
    </row>
    <row r="12" spans="1:17">
      <c r="A12" s="1">
        <v>8</v>
      </c>
      <c r="B12" s="1">
        <v>10</v>
      </c>
      <c r="C12" s="1">
        <f t="shared" si="0"/>
        <v>120</v>
      </c>
      <c r="D12" s="1" t="s">
        <v>44</v>
      </c>
      <c r="E12" s="1" t="s">
        <v>21</v>
      </c>
      <c r="F12" s="1" t="s">
        <v>64</v>
      </c>
      <c r="G12" s="1" t="s">
        <v>66</v>
      </c>
      <c r="H12" s="1" t="s">
        <v>30</v>
      </c>
      <c r="I12" s="1" t="s">
        <v>18</v>
      </c>
      <c r="J12" s="1" t="s">
        <v>29</v>
      </c>
      <c r="K12" s="1" t="s">
        <v>19</v>
      </c>
      <c r="L12" s="1" t="s">
        <v>28</v>
      </c>
      <c r="M12" s="1"/>
    </row>
    <row r="13" spans="1:17">
      <c r="A13" s="1">
        <v>9</v>
      </c>
      <c r="B13" s="1">
        <v>16</v>
      </c>
      <c r="C13" s="1">
        <f t="shared" si="0"/>
        <v>192</v>
      </c>
      <c r="D13" s="1" t="s">
        <v>45</v>
      </c>
      <c r="E13" s="1" t="s">
        <v>100</v>
      </c>
      <c r="F13" s="1"/>
      <c r="G13" s="1"/>
      <c r="H13" s="1" t="s">
        <v>102</v>
      </c>
      <c r="I13" s="1" t="s">
        <v>101</v>
      </c>
      <c r="J13" s="1" t="s">
        <v>100</v>
      </c>
      <c r="K13" s="1"/>
      <c r="L13" s="1"/>
      <c r="M13" s="1"/>
    </row>
    <row r="14" spans="1:17">
      <c r="A14" s="1">
        <v>10</v>
      </c>
      <c r="B14" s="1">
        <v>2</v>
      </c>
      <c r="C14" s="1">
        <f t="shared" si="0"/>
        <v>24</v>
      </c>
      <c r="D14" s="1" t="s">
        <v>79</v>
      </c>
      <c r="E14" s="1" t="s">
        <v>22</v>
      </c>
      <c r="F14" s="1"/>
      <c r="G14" s="1" t="s">
        <v>35</v>
      </c>
      <c r="H14" s="1" t="s">
        <v>33</v>
      </c>
      <c r="I14" s="1" t="s">
        <v>34</v>
      </c>
      <c r="J14" s="1" t="s">
        <v>32</v>
      </c>
      <c r="K14" s="1" t="s">
        <v>19</v>
      </c>
      <c r="L14" s="1" t="s">
        <v>31</v>
      </c>
      <c r="M14" s="1"/>
    </row>
    <row r="15" spans="1:17">
      <c r="A15" s="1">
        <v>11</v>
      </c>
      <c r="B15" s="1">
        <v>5</v>
      </c>
      <c r="C15" s="1">
        <f t="shared" si="0"/>
        <v>60</v>
      </c>
      <c r="D15" s="1" t="s">
        <v>46</v>
      </c>
      <c r="E15" s="1" t="s">
        <v>23</v>
      </c>
      <c r="F15" s="1"/>
      <c r="G15" s="1" t="s">
        <v>67</v>
      </c>
      <c r="H15" s="1" t="s">
        <v>38</v>
      </c>
      <c r="I15" s="1" t="s">
        <v>18</v>
      </c>
      <c r="J15" s="1" t="s">
        <v>37</v>
      </c>
      <c r="K15" s="1" t="s">
        <v>19</v>
      </c>
      <c r="L15" s="1" t="s">
        <v>36</v>
      </c>
      <c r="M15" s="1"/>
    </row>
    <row r="16" spans="1:17">
      <c r="A16" s="1">
        <v>12</v>
      </c>
      <c r="B16" s="1">
        <v>1</v>
      </c>
      <c r="C16" s="1">
        <f t="shared" si="0"/>
        <v>12</v>
      </c>
      <c r="D16" s="1" t="s">
        <v>47</v>
      </c>
      <c r="E16" s="1" t="s">
        <v>48</v>
      </c>
      <c r="F16" s="1"/>
      <c r="G16" s="1"/>
      <c r="H16" s="1" t="s">
        <v>97</v>
      </c>
      <c r="I16" s="1" t="s">
        <v>98</v>
      </c>
      <c r="J16" s="1" t="s">
        <v>99</v>
      </c>
      <c r="K16" s="1" t="s">
        <v>19</v>
      </c>
      <c r="L16" s="1" t="s">
        <v>96</v>
      </c>
      <c r="M16" s="1"/>
    </row>
    <row r="17" spans="1:17">
      <c r="A17" s="1">
        <v>13</v>
      </c>
      <c r="B17" s="1">
        <v>2</v>
      </c>
      <c r="C17" s="1">
        <f t="shared" si="0"/>
        <v>24</v>
      </c>
      <c r="D17" s="1" t="s">
        <v>49</v>
      </c>
      <c r="E17" s="1" t="s">
        <v>50</v>
      </c>
      <c r="F17" s="1"/>
      <c r="G17" s="1"/>
      <c r="H17" s="1" t="s">
        <v>69</v>
      </c>
      <c r="I17" s="1" t="s">
        <v>39</v>
      </c>
      <c r="J17" s="1" t="s">
        <v>70</v>
      </c>
      <c r="K17" s="1" t="s">
        <v>19</v>
      </c>
      <c r="L17" s="1" t="s">
        <v>68</v>
      </c>
      <c r="M17" s="1"/>
    </row>
    <row r="18" spans="1:17">
      <c r="A18" s="1">
        <v>14</v>
      </c>
      <c r="B18" s="1">
        <v>1</v>
      </c>
      <c r="C18" s="1">
        <f t="shared" si="0"/>
        <v>12</v>
      </c>
      <c r="D18" s="1" t="s">
        <v>51</v>
      </c>
      <c r="E18" s="1" t="s">
        <v>52</v>
      </c>
      <c r="F18" s="1"/>
      <c r="G18" s="1" t="s">
        <v>71</v>
      </c>
      <c r="H18" s="1" t="s">
        <v>72</v>
      </c>
      <c r="I18" s="1" t="s">
        <v>74</v>
      </c>
      <c r="J18" s="1" t="s">
        <v>73</v>
      </c>
      <c r="K18" s="1" t="s">
        <v>19</v>
      </c>
      <c r="L18" s="1" t="s">
        <v>75</v>
      </c>
      <c r="M18" s="1"/>
    </row>
    <row r="19" spans="1:17">
      <c r="A19" s="1">
        <v>15</v>
      </c>
      <c r="B19" s="1">
        <v>1</v>
      </c>
      <c r="C19" s="1">
        <f>B19*Number_of_boards</f>
        <v>12</v>
      </c>
      <c r="D19" s="1" t="s">
        <v>80</v>
      </c>
      <c r="E19" s="1" t="s">
        <v>81</v>
      </c>
      <c r="F19" s="1"/>
      <c r="G19" s="1"/>
      <c r="H19" s="1" t="s">
        <v>103</v>
      </c>
      <c r="I19" s="1" t="s">
        <v>104</v>
      </c>
      <c r="J19" s="1" t="s">
        <v>105</v>
      </c>
      <c r="K19" s="1" t="s">
        <v>19</v>
      </c>
      <c r="L19" s="1" t="s">
        <v>106</v>
      </c>
      <c r="M19" s="1"/>
    </row>
    <row r="20" spans="1:17">
      <c r="A20" s="1">
        <v>16</v>
      </c>
      <c r="B20" s="1">
        <v>4</v>
      </c>
      <c r="C20" s="1">
        <f>B20*Number_of_boards</f>
        <v>48</v>
      </c>
      <c r="D20" s="1" t="s">
        <v>88</v>
      </c>
      <c r="E20" s="1" t="s">
        <v>82</v>
      </c>
      <c r="F20" s="1">
        <v>100</v>
      </c>
      <c r="G20" s="1" t="s">
        <v>87</v>
      </c>
      <c r="H20" s="1" t="s">
        <v>92</v>
      </c>
      <c r="I20" s="1" t="s">
        <v>93</v>
      </c>
      <c r="J20" s="1" t="s">
        <v>94</v>
      </c>
      <c r="K20" s="1" t="s">
        <v>19</v>
      </c>
      <c r="L20" s="1" t="s">
        <v>95</v>
      </c>
      <c r="M20" s="1"/>
    </row>
    <row r="21" spans="1:17">
      <c r="A21" s="1">
        <v>17</v>
      </c>
      <c r="B21" s="1">
        <v>1</v>
      </c>
      <c r="C21" s="1">
        <f>B21*Number_of_boards</f>
        <v>12</v>
      </c>
      <c r="D21" s="1" t="s">
        <v>83</v>
      </c>
      <c r="E21" s="1" t="s">
        <v>84</v>
      </c>
      <c r="F21" s="1">
        <v>330</v>
      </c>
      <c r="G21" s="1" t="s">
        <v>87</v>
      </c>
      <c r="H21" s="1" t="s">
        <v>108</v>
      </c>
      <c r="I21" s="1" t="s">
        <v>93</v>
      </c>
      <c r="J21" s="1" t="s">
        <v>109</v>
      </c>
      <c r="K21" s="1" t="s">
        <v>19</v>
      </c>
      <c r="L21" s="1" t="s">
        <v>107</v>
      </c>
      <c r="M21" s="1"/>
    </row>
    <row r="22" spans="1:17">
      <c r="A22" s="1">
        <v>18</v>
      </c>
      <c r="B22" s="1">
        <v>5</v>
      </c>
      <c r="C22" s="1">
        <f>B22*Number_of_boards</f>
        <v>60</v>
      </c>
      <c r="D22" s="1" t="s">
        <v>85</v>
      </c>
      <c r="E22" s="1" t="s">
        <v>86</v>
      </c>
      <c r="F22" s="1" t="s">
        <v>89</v>
      </c>
      <c r="G22" s="1" t="s">
        <v>87</v>
      </c>
      <c r="H22" s="1" t="s">
        <v>111</v>
      </c>
      <c r="I22" s="1" t="s">
        <v>93</v>
      </c>
      <c r="J22" s="1" t="s">
        <v>112</v>
      </c>
      <c r="K22" s="1" t="s">
        <v>19</v>
      </c>
      <c r="L22" s="1" t="s">
        <v>110</v>
      </c>
      <c r="M22" s="1"/>
    </row>
    <row r="23" spans="1:17">
      <c r="A23" s="1">
        <v>19</v>
      </c>
      <c r="B23" s="1">
        <v>2</v>
      </c>
      <c r="C23" s="1">
        <f>B23*Number_of_boards</f>
        <v>24</v>
      </c>
      <c r="D23" s="1" t="s">
        <v>113</v>
      </c>
      <c r="E23" s="1" t="s">
        <v>114</v>
      </c>
      <c r="F23" s="1"/>
      <c r="G23" s="1" t="s">
        <v>115</v>
      </c>
      <c r="H23" s="1" t="s">
        <v>116</v>
      </c>
      <c r="I23" s="1" t="s">
        <v>117</v>
      </c>
      <c r="J23" s="1">
        <v>5008</v>
      </c>
      <c r="K23" s="1" t="s">
        <v>19</v>
      </c>
      <c r="L23" s="1" t="s">
        <v>118</v>
      </c>
      <c r="M23" s="1"/>
    </row>
    <row r="24" spans="1:17">
      <c r="A24" s="5"/>
      <c r="B24" s="5"/>
      <c r="C24" s="3"/>
      <c r="D24" s="5"/>
      <c r="E24" s="9"/>
      <c r="F24" s="10"/>
      <c r="G24" s="11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>
      <c r="A25" s="5"/>
      <c r="B25" s="5"/>
      <c r="D25" s="5"/>
      <c r="E25" s="9"/>
      <c r="F25" s="10"/>
      <c r="G25" s="11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A26" s="5"/>
      <c r="B26" s="5"/>
      <c r="D26" s="5"/>
      <c r="E26" s="9"/>
      <c r="F26" s="10"/>
      <c r="G26" s="11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>
      <c r="A27" s="5"/>
      <c r="B27" s="5"/>
      <c r="D27" s="5"/>
      <c r="E27" s="9"/>
      <c r="F27" s="10"/>
      <c r="G27" s="11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>
      <c r="A28" s="5"/>
      <c r="B28" s="5"/>
      <c r="D28" s="5"/>
      <c r="E28" s="9"/>
      <c r="F28" s="10"/>
      <c r="G28" s="11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>
      <c r="A29" s="5"/>
      <c r="B29" s="5"/>
      <c r="D29" s="5"/>
      <c r="E29" s="9"/>
      <c r="F29" s="10"/>
      <c r="G29" s="11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>
      <c r="A30" s="3"/>
      <c r="B30" s="3"/>
      <c r="D30" s="3"/>
    </row>
    <row r="31" spans="1:17">
      <c r="D31" s="8" t="s">
        <v>0</v>
      </c>
      <c r="E31" s="6" t="s">
        <v>11</v>
      </c>
      <c r="G31" s="1" t="s">
        <v>13</v>
      </c>
      <c r="H31" s="1">
        <f>H33-H32</f>
        <v>53</v>
      </c>
    </row>
    <row r="32" spans="1:17">
      <c r="D32" s="1"/>
      <c r="E32" s="1"/>
      <c r="G32" s="1" t="s">
        <v>14</v>
      </c>
      <c r="H32" s="1">
        <f>B23+B19+B17+B16</f>
        <v>6</v>
      </c>
    </row>
    <row r="33" spans="4:8">
      <c r="D33" s="1"/>
      <c r="E33" s="1"/>
      <c r="G33" s="1" t="s">
        <v>15</v>
      </c>
      <c r="H33" s="1">
        <f>SUM(B5:B23)</f>
        <v>59</v>
      </c>
    </row>
    <row r="34" spans="4:8">
      <c r="D34" s="1"/>
      <c r="E34" s="1"/>
    </row>
    <row r="35" spans="4:8">
      <c r="D35" s="1"/>
      <c r="E35" s="1"/>
    </row>
    <row r="36" spans="4:8">
      <c r="D36" s="1"/>
      <c r="E36" s="1"/>
    </row>
    <row r="37" spans="4:8">
      <c r="D37" s="1"/>
      <c r="E37" s="1"/>
    </row>
    <row r="38" spans="4:8">
      <c r="D38" s="1"/>
      <c r="E38" s="1"/>
    </row>
    <row r="39" spans="4:8">
      <c r="D39" s="1"/>
      <c r="E39" s="1"/>
    </row>
    <row r="40" spans="4:8">
      <c r="D40" s="1"/>
      <c r="E40" s="1"/>
    </row>
    <row r="41" spans="4:8">
      <c r="D41" s="1"/>
      <c r="E41" s="1"/>
    </row>
    <row r="42" spans="4:8">
      <c r="D42" s="1"/>
      <c r="E42" s="1"/>
    </row>
    <row r="43" spans="4:8">
      <c r="D43" s="1"/>
      <c r="E43" s="1"/>
    </row>
    <row r="44" spans="4:8">
      <c r="D44" s="1"/>
      <c r="E44" s="1"/>
    </row>
    <row r="45" spans="4:8">
      <c r="D45" s="1"/>
      <c r="E45" s="1"/>
    </row>
    <row r="46" spans="4:8">
      <c r="D46" s="1"/>
      <c r="E46" s="1"/>
    </row>
    <row r="47" spans="4:8">
      <c r="D47" s="1"/>
      <c r="E47" s="1"/>
    </row>
    <row r="48" spans="4:8">
      <c r="D48" s="1"/>
      <c r="E48" s="1"/>
    </row>
    <row r="49" spans="4:5">
      <c r="D49" s="1">
        <f>SUM(D32:D48)</f>
        <v>0</v>
      </c>
      <c r="E49" s="7" t="s">
        <v>12</v>
      </c>
    </row>
  </sheetData>
  <mergeCells count="1">
    <mergeCell ref="A2:B2"/>
  </mergeCells>
  <hyperlinks>
    <hyperlink ref="I5" r:id="rId1" display="http://digikey.com/Suppliers/us/Analog-Devices.page?lang=en"/>
    <hyperlink ref="I6:I8" r:id="rId2" display="http://digikey.com/Suppliers/us/Analog-Devices.page?lang=en"/>
    <hyperlink ref="I9" r:id="rId3" display="http://digikey.com/Suppliers/us/Analog-Devices.page?lang=en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3</vt:i4>
      </vt:variant>
    </vt:vector>
  </HeadingPairs>
  <TitlesOfParts>
    <vt:vector size="4" baseType="lpstr">
      <vt:lpstr>Base</vt:lpstr>
      <vt:lpstr>Number_of_boards</vt:lpstr>
      <vt:lpstr>Base!Number_of_boards___device</vt:lpstr>
      <vt:lpstr>Base!Qty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2014-10-03T21:07:45Z</cp:lastPrinted>
  <dcterms:created xsi:type="dcterms:W3CDTF">2013-02-21T02:48:05Z</dcterms:created>
  <dcterms:modified xsi:type="dcterms:W3CDTF">2014-10-15T22:19:22Z</dcterms:modified>
</cp:coreProperties>
</file>