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Base" sheetId="5" r:id="rId1"/>
  </sheets>
  <definedNames>
    <definedName name="Number_of_boards">Base!$B$2:$C$2</definedName>
    <definedName name="Number_of_boards___device" localSheetId="0">Base!$A$25</definedName>
    <definedName name="Number_of_boards___device">#REF!</definedName>
    <definedName name="Number_of_devices">#REF!</definedName>
    <definedName name="Qty" localSheetId="0">Base!$B$5:$B$11</definedName>
    <definedName name="Qty">#REF!</definedName>
  </definedNames>
  <calcPr calcId="124519"/>
</workbook>
</file>

<file path=xl/calcChain.xml><?xml version="1.0" encoding="utf-8"?>
<calcChain xmlns="http://schemas.openxmlformats.org/spreadsheetml/2006/main">
  <c r="H27" i="5"/>
  <c r="H25" s="1"/>
  <c r="H26"/>
  <c r="C22"/>
  <c r="C21"/>
  <c r="C20"/>
  <c r="C19" l="1"/>
  <c r="C6"/>
  <c r="C7"/>
  <c r="C8"/>
  <c r="C9"/>
  <c r="C10"/>
  <c r="C11"/>
  <c r="C12"/>
  <c r="C13"/>
  <c r="C14"/>
  <c r="C15"/>
  <c r="C16"/>
  <c r="C17"/>
  <c r="C18"/>
  <c r="C5"/>
  <c r="D43" l="1"/>
</calcChain>
</file>

<file path=xl/sharedStrings.xml><?xml version="1.0" encoding="utf-8"?>
<sst xmlns="http://schemas.openxmlformats.org/spreadsheetml/2006/main" count="159" uniqueCount="127">
  <si>
    <t>Qty</t>
  </si>
  <si>
    <t>Part Name</t>
  </si>
  <si>
    <t>Manufacturer</t>
  </si>
  <si>
    <t>Description</t>
  </si>
  <si>
    <t>Item</t>
  </si>
  <si>
    <t>Reference designators</t>
  </si>
  <si>
    <t>Value</t>
  </si>
  <si>
    <t>Assembly comments</t>
  </si>
  <si>
    <t>Size / Footprint</t>
  </si>
  <si>
    <t>Manufacturer part nro</t>
  </si>
  <si>
    <t>Distributor</t>
  </si>
  <si>
    <t>Distributor part nro</t>
  </si>
  <si>
    <t>DO NOT INSTALL LIST</t>
  </si>
  <si>
    <t>TOTAL DNI</t>
  </si>
  <si>
    <t>digikey</t>
  </si>
  <si>
    <t>Samtec</t>
  </si>
  <si>
    <t>TE Connectivity</t>
  </si>
  <si>
    <t>SMT</t>
  </si>
  <si>
    <t>Trought hole</t>
  </si>
  <si>
    <t>Total</t>
  </si>
  <si>
    <t>FAN_POWER1-4</t>
  </si>
  <si>
    <t>2_PIN_MOLEX</t>
  </si>
  <si>
    <t>SCROD_TEST</t>
  </si>
  <si>
    <t>8SIG_MON_1X4</t>
  </si>
  <si>
    <t>CARRIER1-4</t>
  </si>
  <si>
    <t>ASP-134603-01_CARRIER</t>
  </si>
  <si>
    <t>CAP0603,10uF</t>
  </si>
  <si>
    <t>CAP0603,4.7uF</t>
  </si>
  <si>
    <t>T1-3</t>
  </si>
  <si>
    <t>FX8C-100P-SV</t>
  </si>
  <si>
    <t>MCP1826T-ADJE</t>
  </si>
  <si>
    <t>R5</t>
  </si>
  <si>
    <t>RES0603,35.7k</t>
  </si>
  <si>
    <t>R1</t>
  </si>
  <si>
    <t>RES0603,66.5k</t>
  </si>
  <si>
    <t>R3</t>
  </si>
  <si>
    <t>RES0603,95.3k</t>
  </si>
  <si>
    <t>SMA_THROUGH_HOLE</t>
  </si>
  <si>
    <t>TH_TESTPT</t>
  </si>
  <si>
    <t>WM4200-ND</t>
  </si>
  <si>
    <t>Molex Inc</t>
  </si>
  <si>
    <t>CONN HEADER 2POS .100 VERT TIN</t>
  </si>
  <si>
    <t>Digikey</t>
  </si>
  <si>
    <t>0,80 mm SEARAY™ High Speed High Density Open Pin Field Array Terminal</t>
  </si>
  <si>
    <t>SIP-1P</t>
  </si>
  <si>
    <t>TEST POINT PC COMPACT .063"D ORN</t>
  </si>
  <si>
    <t>Keystone Electronics</t>
  </si>
  <si>
    <t>10uF</t>
  </si>
  <si>
    <t>CAP0603</t>
  </si>
  <si>
    <t>CAP CER 10UF 6.3V 10% X5R 0603</t>
  </si>
  <si>
    <t>TDK Corporation</t>
  </si>
  <si>
    <t>C1608X5R0J106K080AB</t>
  </si>
  <si>
    <t>445-7492-1-ND</t>
  </si>
  <si>
    <t>445-5178-1-ND</t>
  </si>
  <si>
    <t>C1608X5R0J475K080AB</t>
  </si>
  <si>
    <t>CAP CER 4.7UF 6.3V 10% X5R 0603</t>
  </si>
  <si>
    <t>4.7uF</t>
  </si>
  <si>
    <t>H11512-ND</t>
  </si>
  <si>
    <t>FX8C-100P-SV1(91)</t>
  </si>
  <si>
    <t>Hirose Electric Co Ltd</t>
  </si>
  <si>
    <t>CONN HEADER 100POS .6MM GOLD SMD</t>
  </si>
  <si>
    <t>IC LDO REG 1A ADJ-V SOT223-5</t>
  </si>
  <si>
    <t>Microchip Technology</t>
  </si>
  <si>
    <t>MCP1826T-ADJE/DC</t>
  </si>
  <si>
    <t>MCP1826T-ADJE/DCCT-ND</t>
  </si>
  <si>
    <t>RES0603,10K</t>
  </si>
  <si>
    <t>10K</t>
  </si>
  <si>
    <t>RES0603</t>
  </si>
  <si>
    <t>RES 10K OHM 1/10W 5% 0603</t>
  </si>
  <si>
    <t>Stackpole Electronics Inc</t>
  </si>
  <si>
    <t>RMCF0603JT10K0</t>
  </si>
  <si>
    <t>RMCF0603JT10K0CT-ND</t>
  </si>
  <si>
    <t>311-35.7KHRCT-ND</t>
  </si>
  <si>
    <t>Yageo</t>
  </si>
  <si>
    <t>RC0603FR-0735K7L</t>
  </si>
  <si>
    <t>35.7K</t>
  </si>
  <si>
    <t>66.5K</t>
  </si>
  <si>
    <t>95.3K</t>
  </si>
  <si>
    <t>311-66.5KHRCT-ND</t>
  </si>
  <si>
    <t>RC0603FR-0766K5L</t>
  </si>
  <si>
    <t>RES 66.5K OHM 1/10W 1% 0603 SMD</t>
  </si>
  <si>
    <t>311-95.3KHRCT-ND</t>
  </si>
  <si>
    <t>RC0603FR-0795K3L</t>
  </si>
  <si>
    <t>RES 95.3K OHM 1/10W 1% 0603 SMD</t>
  </si>
  <si>
    <t>A97594-ND</t>
  </si>
  <si>
    <t>5-1814832-1</t>
  </si>
  <si>
    <t>CONN SMA JACK STR 50 OHM PCB</t>
  </si>
  <si>
    <t>Number of boards</t>
  </si>
  <si>
    <t>Total QTY</t>
  </si>
  <si>
    <t>A24166-ND</t>
  </si>
  <si>
    <t>644752-4</t>
  </si>
  <si>
    <t>CONN HEADER VERT 4POS .156 TIN</t>
  </si>
  <si>
    <t>POWER_HEADER_4PIN</t>
  </si>
  <si>
    <t>R8</t>
  </si>
  <si>
    <t>A113877-ND</t>
  </si>
  <si>
    <t>5213816-1</t>
  </si>
  <si>
    <t>POWER TAP ASSY 6POS W/M4 SCREW</t>
  </si>
  <si>
    <t>311-8.87KLRCT-ND</t>
  </si>
  <si>
    <t>RC0402FR-078K87L</t>
  </si>
  <si>
    <t>RES 8.87K OHM 1/16W 1% 0402 SM</t>
  </si>
  <si>
    <t>RES0603,8.87K</t>
  </si>
  <si>
    <t>8.87K</t>
  </si>
  <si>
    <t>POWER_PIN_20A</t>
  </si>
  <si>
    <t>CARRIER1_PWR CARRIER2_PWR CARRIER3_PWR CARRIER4_PWR CLK_POWER</t>
  </si>
  <si>
    <t>5V GND GND1 RAW1-3</t>
  </si>
  <si>
    <t>R7 R12-14</t>
  </si>
  <si>
    <t>RES0603,20.5K</t>
  </si>
  <si>
    <t>20.5K</t>
  </si>
  <si>
    <t>311-20.5KHRCT-ND</t>
  </si>
  <si>
    <t>RES 20.5K OHM 1/10W 1% 0603 SMD</t>
  </si>
  <si>
    <t>R8 R10</t>
  </si>
  <si>
    <t>C2 C4 C6 C8 C10</t>
  </si>
  <si>
    <t>C1 C3 C5 C7 C9</t>
  </si>
  <si>
    <t>V_DOWNBONDS V_RAW1-3 V_VPED</t>
  </si>
  <si>
    <t>R2 R4 R6 R9 R11</t>
  </si>
  <si>
    <t>RES 35.7K OHM 1/10W 1% 0603 SMD</t>
  </si>
  <si>
    <t>RC0603FR-0720K5L</t>
  </si>
  <si>
    <t>DB_TO_SENSOR SMA_TO_SCROD VPED_TO_SENSOR</t>
  </si>
  <si>
    <t>RES0402,10K</t>
  </si>
  <si>
    <t>RMCF0402FT10K0CT-ND</t>
  </si>
  <si>
    <t>RES 10K OHM 1/16W 1% 0402</t>
  </si>
  <si>
    <t>RS0402</t>
  </si>
  <si>
    <t>5V_1-4  GND_1-4</t>
  </si>
  <si>
    <t>SOT-223-5</t>
  </si>
  <si>
    <t>5008K-ND</t>
  </si>
  <si>
    <t>ASP-134603-01​</t>
  </si>
  <si>
    <t>SAM8729-ND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</si>
</sst>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2" borderId="1" applyNumberFormat="0" applyAlignment="0" applyProtection="0"/>
  </cellStyleXfs>
  <cellXfs count="1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0" xfId="0" applyAlignment="1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3" fillId="0" borderId="1" xfId="0" applyFont="1" applyBorder="1" applyAlignment="1"/>
    <xf numFmtId="0" fontId="3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Fill="1" applyBorder="1"/>
    <xf numFmtId="0" fontId="0" fillId="0" borderId="0" xfId="0" applyAlignment="1">
      <alignment horizontal="center"/>
    </xf>
  </cellXfs>
  <cellStyles count="2">
    <cellStyle name="Hyvä" xfId="1" builtinId="26" customBuiltin="1"/>
    <cellStyle name="Normaali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43"/>
  <sheetViews>
    <sheetView tabSelected="1" topLeftCell="E1" workbookViewId="0">
      <selection activeCell="L7" sqref="L7"/>
    </sheetView>
  </sheetViews>
  <sheetFormatPr defaultRowHeight="15"/>
  <cols>
    <col min="3" max="3" width="9.42578125" bestFit="1" customWidth="1"/>
    <col min="4" max="4" width="47.7109375" customWidth="1"/>
    <col min="5" max="5" width="21" customWidth="1"/>
    <col min="6" max="6" width="7" customWidth="1"/>
    <col min="7" max="7" width="10.7109375" customWidth="1"/>
    <col min="8" max="8" width="68" bestFit="1" customWidth="1"/>
    <col min="9" max="9" width="43.42578125" bestFit="1" customWidth="1"/>
    <col min="10" max="10" width="23.42578125" bestFit="1" customWidth="1"/>
    <col min="11" max="11" width="15.140625" customWidth="1"/>
    <col min="12" max="12" width="37.42578125" customWidth="1"/>
    <col min="13" max="13" width="19.5703125" bestFit="1" customWidth="1"/>
    <col min="17" max="17" width="50" customWidth="1"/>
  </cols>
  <sheetData>
    <row r="2" spans="1:17">
      <c r="A2" s="11" t="s">
        <v>87</v>
      </c>
      <c r="B2" s="11"/>
      <c r="C2" s="9">
        <v>3</v>
      </c>
    </row>
    <row r="4" spans="1:17">
      <c r="A4" s="2" t="s">
        <v>4</v>
      </c>
      <c r="B4" s="2" t="s">
        <v>0</v>
      </c>
      <c r="C4" s="2" t="s">
        <v>88</v>
      </c>
      <c r="D4" s="2" t="s">
        <v>5</v>
      </c>
      <c r="E4" s="2" t="s">
        <v>1</v>
      </c>
      <c r="F4" s="2" t="s">
        <v>6</v>
      </c>
      <c r="G4" s="2" t="s">
        <v>8</v>
      </c>
      <c r="H4" s="2" t="s">
        <v>3</v>
      </c>
      <c r="I4" s="2" t="s">
        <v>2</v>
      </c>
      <c r="J4" s="2" t="s">
        <v>9</v>
      </c>
      <c r="K4" s="2" t="s">
        <v>10</v>
      </c>
      <c r="L4" s="2" t="s">
        <v>11</v>
      </c>
      <c r="M4" s="2" t="s">
        <v>7</v>
      </c>
      <c r="N4" s="4"/>
      <c r="O4" s="4"/>
      <c r="P4" s="5"/>
      <c r="Q4" s="4"/>
    </row>
    <row r="5" spans="1:17">
      <c r="A5" s="1">
        <v>1</v>
      </c>
      <c r="B5" s="1">
        <v>4</v>
      </c>
      <c r="C5" s="1">
        <f t="shared" ref="C5:C17" si="0">B5*Number_of_boards</f>
        <v>12</v>
      </c>
      <c r="D5" s="1" t="s">
        <v>20</v>
      </c>
      <c r="E5" s="1" t="s">
        <v>21</v>
      </c>
      <c r="F5" s="1"/>
      <c r="G5" s="1"/>
      <c r="H5" s="1" t="s">
        <v>41</v>
      </c>
      <c r="I5" s="1" t="s">
        <v>40</v>
      </c>
      <c r="J5" s="1">
        <v>22232021</v>
      </c>
      <c r="K5" s="1" t="s">
        <v>14</v>
      </c>
      <c r="L5" s="1" t="s">
        <v>39</v>
      </c>
      <c r="M5" s="1"/>
    </row>
    <row r="6" spans="1:17">
      <c r="A6" s="1">
        <v>2</v>
      </c>
      <c r="B6" s="1">
        <v>1</v>
      </c>
      <c r="C6" s="1">
        <f t="shared" si="0"/>
        <v>3</v>
      </c>
      <c r="D6" s="1" t="s">
        <v>22</v>
      </c>
      <c r="E6" s="1" t="s">
        <v>23</v>
      </c>
      <c r="F6" s="1"/>
      <c r="G6" s="1"/>
      <c r="H6" s="1"/>
      <c r="I6" s="1"/>
      <c r="J6" s="1"/>
      <c r="K6" s="1"/>
      <c r="L6" s="1"/>
      <c r="M6" s="1"/>
    </row>
    <row r="7" spans="1:17">
      <c r="A7" s="1">
        <v>3</v>
      </c>
      <c r="B7" s="1">
        <v>4</v>
      </c>
      <c r="C7" s="1">
        <f t="shared" si="0"/>
        <v>12</v>
      </c>
      <c r="D7" s="1" t="s">
        <v>24</v>
      </c>
      <c r="E7" s="1" t="s">
        <v>25</v>
      </c>
      <c r="F7" s="1"/>
      <c r="G7" s="1"/>
      <c r="H7" s="1" t="s">
        <v>43</v>
      </c>
      <c r="I7" s="1" t="s">
        <v>15</v>
      </c>
      <c r="J7" s="1" t="s">
        <v>125</v>
      </c>
      <c r="K7" s="1" t="s">
        <v>15</v>
      </c>
      <c r="L7" s="1" t="s">
        <v>126</v>
      </c>
      <c r="M7" s="1"/>
    </row>
    <row r="8" spans="1:17">
      <c r="A8" s="1">
        <v>4</v>
      </c>
      <c r="B8" s="1">
        <v>5</v>
      </c>
      <c r="C8" s="1">
        <f t="shared" si="0"/>
        <v>15</v>
      </c>
      <c r="D8" s="1" t="s">
        <v>111</v>
      </c>
      <c r="E8" s="1" t="s">
        <v>26</v>
      </c>
      <c r="F8" s="1" t="s">
        <v>47</v>
      </c>
      <c r="G8" s="1" t="s">
        <v>48</v>
      </c>
      <c r="H8" s="1" t="s">
        <v>49</v>
      </c>
      <c r="I8" s="1" t="s">
        <v>50</v>
      </c>
      <c r="J8" s="1" t="s">
        <v>51</v>
      </c>
      <c r="K8" s="1" t="s">
        <v>42</v>
      </c>
      <c r="L8" s="1" t="s">
        <v>52</v>
      </c>
      <c r="M8" s="1"/>
    </row>
    <row r="9" spans="1:17">
      <c r="A9" s="1">
        <v>5</v>
      </c>
      <c r="B9" s="1">
        <v>5</v>
      </c>
      <c r="C9" s="1">
        <f t="shared" si="0"/>
        <v>15</v>
      </c>
      <c r="D9" s="1" t="s">
        <v>112</v>
      </c>
      <c r="E9" s="1" t="s">
        <v>27</v>
      </c>
      <c r="F9" s="1" t="s">
        <v>56</v>
      </c>
      <c r="G9" s="1" t="s">
        <v>48</v>
      </c>
      <c r="H9" s="1" t="s">
        <v>55</v>
      </c>
      <c r="I9" s="1" t="s">
        <v>50</v>
      </c>
      <c r="J9" s="1" t="s">
        <v>54</v>
      </c>
      <c r="K9" s="1" t="s">
        <v>42</v>
      </c>
      <c r="L9" s="1" t="s">
        <v>53</v>
      </c>
      <c r="M9" s="1"/>
    </row>
    <row r="10" spans="1:17">
      <c r="A10" s="1">
        <v>6</v>
      </c>
      <c r="B10" s="1">
        <v>3</v>
      </c>
      <c r="C10" s="1">
        <f t="shared" si="0"/>
        <v>9</v>
      </c>
      <c r="D10" s="1" t="s">
        <v>28</v>
      </c>
      <c r="E10" s="1" t="s">
        <v>29</v>
      </c>
      <c r="F10" s="1"/>
      <c r="G10" s="1"/>
      <c r="H10" s="1" t="s">
        <v>60</v>
      </c>
      <c r="I10" s="1" t="s">
        <v>59</v>
      </c>
      <c r="J10" s="1" t="s">
        <v>58</v>
      </c>
      <c r="K10" s="1" t="s">
        <v>42</v>
      </c>
      <c r="L10" s="1" t="s">
        <v>57</v>
      </c>
      <c r="M10" s="1"/>
    </row>
    <row r="11" spans="1:17">
      <c r="A11" s="1">
        <v>7</v>
      </c>
      <c r="B11" s="1">
        <v>5</v>
      </c>
      <c r="C11" s="1">
        <f t="shared" si="0"/>
        <v>15</v>
      </c>
      <c r="D11" s="1" t="s">
        <v>113</v>
      </c>
      <c r="E11" s="1" t="s">
        <v>30</v>
      </c>
      <c r="F11" s="1"/>
      <c r="G11" s="1" t="s">
        <v>123</v>
      </c>
      <c r="H11" s="1" t="s">
        <v>61</v>
      </c>
      <c r="I11" s="1" t="s">
        <v>62</v>
      </c>
      <c r="J11" s="1" t="s">
        <v>63</v>
      </c>
      <c r="K11" s="1" t="s">
        <v>42</v>
      </c>
      <c r="L11" s="1" t="s">
        <v>64</v>
      </c>
      <c r="M11" s="1"/>
    </row>
    <row r="12" spans="1:17">
      <c r="A12" s="1">
        <v>8</v>
      </c>
      <c r="B12" s="1">
        <v>5</v>
      </c>
      <c r="C12" s="1">
        <f t="shared" si="0"/>
        <v>15</v>
      </c>
      <c r="D12" s="1" t="s">
        <v>103</v>
      </c>
      <c r="E12" s="1" t="s">
        <v>92</v>
      </c>
      <c r="F12" s="1"/>
      <c r="G12" s="1"/>
      <c r="H12" s="1" t="s">
        <v>91</v>
      </c>
      <c r="I12" s="1" t="s">
        <v>16</v>
      </c>
      <c r="J12" s="1" t="s">
        <v>90</v>
      </c>
      <c r="K12" s="1" t="s">
        <v>42</v>
      </c>
      <c r="L12" s="1" t="s">
        <v>89</v>
      </c>
      <c r="M12" s="1"/>
    </row>
    <row r="13" spans="1:17">
      <c r="A13" s="1">
        <v>9</v>
      </c>
      <c r="B13" s="1">
        <v>5</v>
      </c>
      <c r="C13" s="1">
        <f t="shared" si="0"/>
        <v>15</v>
      </c>
      <c r="D13" s="1" t="s">
        <v>114</v>
      </c>
      <c r="E13" s="1" t="s">
        <v>65</v>
      </c>
      <c r="F13" s="1" t="s">
        <v>66</v>
      </c>
      <c r="G13" s="1" t="s">
        <v>67</v>
      </c>
      <c r="H13" s="1" t="s">
        <v>68</v>
      </c>
      <c r="I13" s="1" t="s">
        <v>69</v>
      </c>
      <c r="J13" s="1" t="s">
        <v>70</v>
      </c>
      <c r="K13" s="1" t="s">
        <v>42</v>
      </c>
      <c r="L13" s="1" t="s">
        <v>71</v>
      </c>
      <c r="M13" s="1"/>
    </row>
    <row r="14" spans="1:17">
      <c r="A14" s="1">
        <v>10</v>
      </c>
      <c r="B14" s="1">
        <v>1</v>
      </c>
      <c r="C14" s="1">
        <f t="shared" si="0"/>
        <v>3</v>
      </c>
      <c r="D14" s="1" t="s">
        <v>31</v>
      </c>
      <c r="E14" s="1" t="s">
        <v>32</v>
      </c>
      <c r="F14" s="1" t="s">
        <v>75</v>
      </c>
      <c r="G14" s="1" t="s">
        <v>67</v>
      </c>
      <c r="H14" s="1" t="s">
        <v>115</v>
      </c>
      <c r="I14" s="1" t="s">
        <v>73</v>
      </c>
      <c r="J14" s="1" t="s">
        <v>74</v>
      </c>
      <c r="K14" s="1" t="s">
        <v>42</v>
      </c>
      <c r="L14" s="1" t="s">
        <v>72</v>
      </c>
      <c r="M14" s="1"/>
    </row>
    <row r="15" spans="1:17">
      <c r="A15" s="1">
        <v>11</v>
      </c>
      <c r="B15" s="1">
        <v>1</v>
      </c>
      <c r="C15" s="1">
        <f t="shared" si="0"/>
        <v>3</v>
      </c>
      <c r="D15" s="1" t="s">
        <v>33</v>
      </c>
      <c r="E15" s="1" t="s">
        <v>34</v>
      </c>
      <c r="F15" s="1" t="s">
        <v>76</v>
      </c>
      <c r="G15" s="1" t="s">
        <v>67</v>
      </c>
      <c r="H15" s="1" t="s">
        <v>80</v>
      </c>
      <c r="I15" s="1" t="s">
        <v>73</v>
      </c>
      <c r="J15" s="1" t="s">
        <v>79</v>
      </c>
      <c r="K15" s="1" t="s">
        <v>42</v>
      </c>
      <c r="L15" s="1" t="s">
        <v>78</v>
      </c>
      <c r="M15" s="1"/>
    </row>
    <row r="16" spans="1:17">
      <c r="A16" s="1">
        <v>12</v>
      </c>
      <c r="B16" s="1">
        <v>1</v>
      </c>
      <c r="C16" s="1">
        <f t="shared" si="0"/>
        <v>3</v>
      </c>
      <c r="D16" s="1" t="s">
        <v>35</v>
      </c>
      <c r="E16" s="1" t="s">
        <v>36</v>
      </c>
      <c r="F16" s="1" t="s">
        <v>77</v>
      </c>
      <c r="G16" s="1" t="s">
        <v>67</v>
      </c>
      <c r="H16" s="1" t="s">
        <v>83</v>
      </c>
      <c r="I16" s="1" t="s">
        <v>73</v>
      </c>
      <c r="J16" s="1" t="s">
        <v>82</v>
      </c>
      <c r="K16" s="1" t="s">
        <v>42</v>
      </c>
      <c r="L16" s="1" t="s">
        <v>81</v>
      </c>
      <c r="M16" s="1"/>
    </row>
    <row r="17" spans="1:13">
      <c r="A17" s="1">
        <v>13</v>
      </c>
      <c r="B17" s="1">
        <v>3</v>
      </c>
      <c r="C17" s="1">
        <f t="shared" si="0"/>
        <v>9</v>
      </c>
      <c r="D17" s="1" t="s">
        <v>117</v>
      </c>
      <c r="E17" s="1" t="s">
        <v>37</v>
      </c>
      <c r="F17" s="1"/>
      <c r="G17" s="1"/>
      <c r="H17" s="1" t="s">
        <v>86</v>
      </c>
      <c r="I17" s="1" t="s">
        <v>16</v>
      </c>
      <c r="J17" s="1" t="s">
        <v>85</v>
      </c>
      <c r="K17" s="1" t="s">
        <v>42</v>
      </c>
      <c r="L17" s="1" t="s">
        <v>84</v>
      </c>
      <c r="M17" s="1"/>
    </row>
    <row r="18" spans="1:13">
      <c r="A18" s="1">
        <v>14</v>
      </c>
      <c r="B18" s="1">
        <v>6</v>
      </c>
      <c r="C18" s="1">
        <f>B18*Number_of_boards</f>
        <v>18</v>
      </c>
      <c r="D18" s="1" t="s">
        <v>104</v>
      </c>
      <c r="E18" s="1" t="s">
        <v>38</v>
      </c>
      <c r="F18" s="1"/>
      <c r="G18" s="1" t="s">
        <v>44</v>
      </c>
      <c r="H18" s="1" t="s">
        <v>45</v>
      </c>
      <c r="I18" s="1" t="s">
        <v>46</v>
      </c>
      <c r="J18" s="1">
        <v>5008</v>
      </c>
      <c r="K18" s="1" t="s">
        <v>42</v>
      </c>
      <c r="L18" s="1" t="s">
        <v>124</v>
      </c>
      <c r="M18" s="1"/>
    </row>
    <row r="19" spans="1:13">
      <c r="A19" s="1">
        <v>15</v>
      </c>
      <c r="B19" s="1">
        <v>1</v>
      </c>
      <c r="C19" s="1">
        <f>B19*Number_of_boards</f>
        <v>3</v>
      </c>
      <c r="D19" s="1" t="s">
        <v>93</v>
      </c>
      <c r="E19" s="1" t="s">
        <v>100</v>
      </c>
      <c r="F19" s="1" t="s">
        <v>101</v>
      </c>
      <c r="G19" s="1" t="s">
        <v>67</v>
      </c>
      <c r="H19" s="1" t="s">
        <v>99</v>
      </c>
      <c r="I19" s="1" t="s">
        <v>73</v>
      </c>
      <c r="J19" s="1" t="s">
        <v>98</v>
      </c>
      <c r="K19" s="1" t="s">
        <v>42</v>
      </c>
      <c r="L19" s="1" t="s">
        <v>97</v>
      </c>
      <c r="M19" s="1"/>
    </row>
    <row r="20" spans="1:13">
      <c r="A20" s="1">
        <v>16</v>
      </c>
      <c r="B20" s="1">
        <v>8</v>
      </c>
      <c r="C20" s="1">
        <f>B20*Number_of_boards</f>
        <v>24</v>
      </c>
      <c r="D20" s="1" t="s">
        <v>122</v>
      </c>
      <c r="E20" s="1" t="s">
        <v>102</v>
      </c>
      <c r="F20" s="1"/>
      <c r="G20" s="1"/>
      <c r="H20" s="1" t="s">
        <v>96</v>
      </c>
      <c r="I20" s="1" t="s">
        <v>16</v>
      </c>
      <c r="J20" s="1" t="s">
        <v>95</v>
      </c>
      <c r="K20" s="1" t="s">
        <v>42</v>
      </c>
      <c r="L20" s="1" t="s">
        <v>94</v>
      </c>
      <c r="M20" s="1"/>
    </row>
    <row r="21" spans="1:13">
      <c r="A21" s="1">
        <v>17</v>
      </c>
      <c r="B21" s="1">
        <v>4</v>
      </c>
      <c r="C21" s="1">
        <f>B21*Number_of_boards</f>
        <v>12</v>
      </c>
      <c r="D21" s="1" t="s">
        <v>105</v>
      </c>
      <c r="E21" s="1" t="s">
        <v>118</v>
      </c>
      <c r="F21" s="1" t="s">
        <v>66</v>
      </c>
      <c r="G21" s="1" t="s">
        <v>121</v>
      </c>
      <c r="H21" s="1" t="s">
        <v>120</v>
      </c>
      <c r="I21" s="1" t="s">
        <v>69</v>
      </c>
      <c r="J21" s="1" t="s">
        <v>119</v>
      </c>
      <c r="K21" s="1" t="s">
        <v>42</v>
      </c>
      <c r="L21" s="1" t="s">
        <v>119</v>
      </c>
      <c r="M21" s="1"/>
    </row>
    <row r="22" spans="1:13">
      <c r="A22" s="1">
        <v>18</v>
      </c>
      <c r="B22" s="1">
        <v>2</v>
      </c>
      <c r="C22" s="1">
        <f>B22*Number_of_boards</f>
        <v>6</v>
      </c>
      <c r="D22" s="1" t="s">
        <v>110</v>
      </c>
      <c r="E22" s="1" t="s">
        <v>106</v>
      </c>
      <c r="F22" s="1" t="s">
        <v>107</v>
      </c>
      <c r="G22" s="1" t="s">
        <v>67</v>
      </c>
      <c r="H22" s="1" t="s">
        <v>109</v>
      </c>
      <c r="I22" s="1" t="s">
        <v>73</v>
      </c>
      <c r="J22" s="1" t="s">
        <v>116</v>
      </c>
      <c r="K22" s="1" t="s">
        <v>42</v>
      </c>
      <c r="L22" s="1" t="s">
        <v>108</v>
      </c>
      <c r="M22" s="1"/>
    </row>
    <row r="23" spans="1:13">
      <c r="A23" s="10"/>
    </row>
    <row r="24" spans="1:13">
      <c r="A24" s="3"/>
      <c r="B24" s="3"/>
      <c r="C24" s="3"/>
      <c r="D24" s="3"/>
    </row>
    <row r="25" spans="1:13">
      <c r="D25" s="8" t="s">
        <v>0</v>
      </c>
      <c r="E25" s="6" t="s">
        <v>12</v>
      </c>
      <c r="G25" s="1" t="s">
        <v>17</v>
      </c>
      <c r="H25" s="1">
        <f>H27-H26</f>
        <v>42</v>
      </c>
    </row>
    <row r="26" spans="1:13">
      <c r="D26" s="1"/>
      <c r="E26" s="1"/>
      <c r="G26" s="1" t="s">
        <v>18</v>
      </c>
      <c r="H26" s="1">
        <f>B5+B6+B17+B18+B20</f>
        <v>22</v>
      </c>
    </row>
    <row r="27" spans="1:13">
      <c r="D27" s="1"/>
      <c r="E27" s="1"/>
      <c r="G27" s="1" t="s">
        <v>19</v>
      </c>
      <c r="H27" s="1">
        <f>SUM(B5:B22)</f>
        <v>64</v>
      </c>
    </row>
    <row r="28" spans="1:13">
      <c r="D28" s="1"/>
      <c r="E28" s="1"/>
    </row>
    <row r="29" spans="1:13">
      <c r="D29" s="1"/>
      <c r="E29" s="1"/>
    </row>
    <row r="30" spans="1:13">
      <c r="D30" s="1"/>
      <c r="E30" s="1"/>
    </row>
    <row r="31" spans="1:13">
      <c r="D31" s="1"/>
      <c r="E31" s="1"/>
    </row>
    <row r="32" spans="1:13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>
        <f>SUM(D26:D42)</f>
        <v>0</v>
      </c>
      <c r="E43" s="7" t="s">
        <v>13</v>
      </c>
    </row>
  </sheetData>
  <mergeCells count="1">
    <mergeCell ref="A2:B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3</vt:i4>
      </vt:variant>
    </vt:vector>
  </HeadingPairs>
  <TitlesOfParts>
    <vt:vector size="4" baseType="lpstr">
      <vt:lpstr>Base</vt:lpstr>
      <vt:lpstr>Number_of_boards</vt:lpstr>
      <vt:lpstr>Base!Number_of_boards___device</vt:lpstr>
      <vt:lpstr>Base!Qty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Jussi</dc:creator>
  <cp:lastModifiedBy>Jussi</cp:lastModifiedBy>
  <cp:lastPrinted>2014-10-03T21:11:16Z</cp:lastPrinted>
  <dcterms:created xsi:type="dcterms:W3CDTF">2013-02-21T02:48:05Z</dcterms:created>
  <dcterms:modified xsi:type="dcterms:W3CDTF">2014-10-15T22:16:19Z</dcterms:modified>
</cp:coreProperties>
</file>