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-15" yWindow="-15" windowWidth="19230" windowHeight="5985" tabRatio="476"/>
  </bookViews>
  <sheets>
    <sheet name="Minicircuits" sheetId="1" r:id="rId1"/>
  </sheets>
  <definedNames>
    <definedName name="_xlnm.Print_Area" localSheetId="0">Minicircuits!$A$1:$J$52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" i="1" l="1"/>
  <c r="J25" i="1"/>
  <c r="J26" i="1"/>
  <c r="J27" i="1"/>
  <c r="J28" i="1"/>
  <c r="J29" i="1"/>
  <c r="J30" i="1"/>
  <c r="J31" i="1"/>
  <c r="J32" i="1"/>
  <c r="J33" i="1"/>
  <c r="J23" i="1"/>
  <c r="J4" i="1" l="1"/>
  <c r="J34" i="1"/>
  <c r="J35" i="1" l="1"/>
</calcChain>
</file>

<file path=xl/sharedStrings.xml><?xml version="1.0" encoding="utf-8"?>
<sst xmlns="http://schemas.openxmlformats.org/spreadsheetml/2006/main" count="117" uniqueCount="83">
  <si>
    <t>UNIVERSITY OF HAWAII</t>
  </si>
  <si>
    <t>REQUISITION</t>
  </si>
  <si>
    <t>CAMPUS</t>
  </si>
  <si>
    <t xml:space="preserve"> </t>
  </si>
  <si>
    <t xml:space="preserve">Purchase Order  </t>
  </si>
  <si>
    <t>DELIVER TO: (INCLUDE DEPARTMENT NAME)</t>
  </si>
  <si>
    <t>NO.</t>
  </si>
  <si>
    <t>DATE</t>
  </si>
  <si>
    <t>2505 Correa Road; Honolulu, HI, 96822</t>
  </si>
  <si>
    <t>ACCOUNT CODE</t>
  </si>
  <si>
    <t>VENDOR</t>
  </si>
  <si>
    <t xml:space="preserve"> NO</t>
  </si>
  <si>
    <t>Digi-Key Corporation</t>
  </si>
  <si>
    <t xml:space="preserve"> REQ'NER TEL NO</t>
  </si>
  <si>
    <t>REQUISITION NO</t>
  </si>
  <si>
    <t>VENDOR CODE</t>
  </si>
  <si>
    <t>701 Brooks Avenue South</t>
  </si>
  <si>
    <t>Thief River Falls, MN 56701 USA</t>
  </si>
  <si>
    <t xml:space="preserve">Requisitioner </t>
  </si>
  <si>
    <t>phone 800-344-4539  fax  218-681-3380</t>
  </si>
  <si>
    <t>OTHER VENDORS CONTACTED AND THEIR QUOTATIONS</t>
  </si>
  <si>
    <t>DELIVER ON/BEFORE</t>
  </si>
  <si>
    <t xml:space="preserve">  </t>
  </si>
  <si>
    <t xml:space="preserve">F.O.B. POINT IS THE SAME AS DELIVERY POINT </t>
  </si>
  <si>
    <t>UNLESS INDICATED OTHERWISE HEREAFTER</t>
  </si>
  <si>
    <t>F.O.B.</t>
  </si>
  <si>
    <t>CONTRACT LIST QUOTATION NO.</t>
  </si>
  <si>
    <t>DISCOUNT TERMS</t>
  </si>
  <si>
    <t>ITEM</t>
  </si>
  <si>
    <t xml:space="preserve">OBJECT </t>
  </si>
  <si>
    <t>QUANTITY</t>
  </si>
  <si>
    <t>DESCRIPTION-UNIT PRICES ARE E (ESTIMATED) OR F (FIRM)</t>
  </si>
  <si>
    <t>CODE</t>
  </si>
  <si>
    <t>E/F</t>
  </si>
  <si>
    <t>UNIT PRICE</t>
  </si>
  <si>
    <t>AMOUNT</t>
  </si>
  <si>
    <t>E</t>
  </si>
  <si>
    <t>estimated shipping</t>
  </si>
  <si>
    <t>COMMENTS</t>
  </si>
  <si>
    <t>TOTAL</t>
  </si>
  <si>
    <t>EQUIPMENT TO BE LOCATED</t>
  </si>
  <si>
    <t>OR INCORPORATED INTO EXISTING EQUIPMENT:</t>
  </si>
  <si>
    <t xml:space="preserve">BLDG. </t>
  </si>
  <si>
    <t>RM.</t>
  </si>
  <si>
    <t>DECAL NO. (OR P.O. NO. IF DECAL NOT ISSUED)</t>
  </si>
  <si>
    <t xml:space="preserve">I CERTIFY THAT THIS PURCHASE SUPPORTS THE UNIVERSITY </t>
  </si>
  <si>
    <t>I CERTIFY THAT SUFFICIENT FUNDS ARE AVAILABLE IN THIS ACCOUNT</t>
  </si>
  <si>
    <t>PROGRAM INDICATED IN THE ACCOUNT CODE BLOCK</t>
  </si>
  <si>
    <t>FOR THIS PURCHASE AND THAT IS IN ACCORDANCE WITH APPLICABLE</t>
  </si>
  <si>
    <t>UNIVERSITY POLICIES AND PROCEDURES.</t>
  </si>
  <si>
    <t>TELEPHONE NO.</t>
  </si>
  <si>
    <t>F.O. CODE NO.</t>
  </si>
  <si>
    <t>APPROVING AUTHORITY</t>
  </si>
  <si>
    <t>TITLE</t>
  </si>
  <si>
    <t>FISCAL OFFICER</t>
  </si>
  <si>
    <t xml:space="preserve">            </t>
  </si>
  <si>
    <t>VOLUME II, BUSINESS AND FINANCE A8.200, ATTACHMENTS 250.1 AND 250.2, REQUISITIONS.</t>
  </si>
  <si>
    <t>High Energy Physics Group, WAT 214</t>
  </si>
  <si>
    <t>NNX12AC52G EXAVOLT ANTENNA</t>
  </si>
  <si>
    <t xml:space="preserve">FEDERAL FUNDS APPLY    </t>
  </si>
  <si>
    <t>IC ADC 16BIT SPI 860SPS 10MSOP</t>
  </si>
  <si>
    <t>296-29207-1-ND</t>
  </si>
  <si>
    <t>CAP CER 10UF 6.3V 20% X5R 0603</t>
  </si>
  <si>
    <t>1276-1119-1-ND</t>
  </si>
  <si>
    <t>IC DAC 16BIT SPI 10-MSOP</t>
  </si>
  <si>
    <t>AD5683RARMZ-ND</t>
  </si>
  <si>
    <t>IC OPAMP GP 1.1MHZ 8TSSOP</t>
  </si>
  <si>
    <t>497-6989-1-ND</t>
  </si>
  <si>
    <t>IC DSC 16BIT 128KB FLASH 28QFNS</t>
  </si>
  <si>
    <t>DSPIC33FJ128MC802-I/MM-ND</t>
  </si>
  <si>
    <t>CER INDUCTOR 15NH 0402</t>
  </si>
  <si>
    <t>712-1408-1-ND</t>
  </si>
  <si>
    <t>RES 8.2 OHM 1/10W 5% 0402 SMD</t>
  </si>
  <si>
    <t>P8.2JCT-ND</t>
  </si>
  <si>
    <t>RES 20 OHM 1/10W 5% 0402 SMD</t>
  </si>
  <si>
    <t>P20JCT-ND</t>
  </si>
  <si>
    <t>C REG LDO 5V 1A SOT223-3</t>
  </si>
  <si>
    <t>IC REG LDO 3.3V 1A SOT223-3</t>
  </si>
  <si>
    <t>IC REG LDO 3V 1A SOT223-3</t>
  </si>
  <si>
    <t>ADP3338AKCZ-5-REELCT-ND</t>
  </si>
  <si>
    <t>ADP3338AKCZ-3.3RL7CT-ND</t>
  </si>
  <si>
    <t>ADP3338AKCZ-3-RL7CT-ND</t>
  </si>
  <si>
    <t>Attn:James Bynes / Khanh 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</si>
</sst>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/dd/yy"/>
    <numFmt numFmtId="165" formatCode="#\-####"/>
    <numFmt numFmtId="166" formatCode="#."/>
    <numFmt numFmtId="167" formatCode="0.00000"/>
    <numFmt numFmtId="168" formatCode="\$#,##0.00\ ;&quot;($&quot;#,##0.00\)"/>
    <numFmt numFmtId="169" formatCode="0.0000"/>
  </numFmts>
  <fonts count="14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Humanst521 Cn BT"/>
      <family val="2"/>
    </font>
    <font>
      <b/>
      <sz val="14"/>
      <name val="Arial"/>
      <family val="2"/>
    </font>
    <font>
      <b/>
      <sz val="30"/>
      <name val="Humanst521 Cn BT"/>
    </font>
    <font>
      <b/>
      <sz val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0" fillId="0" borderId="0" xfId="0" applyFont="1"/>
    <xf numFmtId="0" fontId="6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0" xfId="0" applyFont="1" applyBorder="1"/>
    <xf numFmtId="0" fontId="2" fillId="0" borderId="1" xfId="0" applyFont="1" applyBorder="1"/>
    <xf numFmtId="0" fontId="1" fillId="0" borderId="1" xfId="0" applyFont="1" applyBorder="1"/>
    <xf numFmtId="0" fontId="8" fillId="0" borderId="0" xfId="0" applyFont="1"/>
    <xf numFmtId="0" fontId="2" fillId="0" borderId="0" xfId="0" applyFont="1" applyBorder="1"/>
    <xf numFmtId="0" fontId="2" fillId="0" borderId="7" xfId="0" applyFont="1" applyBorder="1"/>
    <xf numFmtId="0" fontId="6" fillId="0" borderId="0" xfId="0" applyFont="1" applyBorder="1"/>
    <xf numFmtId="0" fontId="6" fillId="0" borderId="12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1" fillId="0" borderId="2" xfId="0" applyFont="1" applyBorder="1"/>
    <xf numFmtId="0" fontId="11" fillId="0" borderId="6" xfId="0" applyFont="1" applyBorder="1"/>
    <xf numFmtId="0" fontId="11" fillId="0" borderId="3" xfId="0" applyFont="1" applyBorder="1"/>
    <xf numFmtId="0" fontId="11" fillId="0" borderId="0" xfId="0" applyFont="1" applyBorder="1"/>
    <xf numFmtId="0" fontId="11" fillId="0" borderId="7" xfId="0" applyFont="1" applyBorder="1"/>
    <xf numFmtId="0" fontId="11" fillId="0" borderId="8" xfId="0" applyFont="1" applyBorder="1"/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0" fontId="6" fillId="0" borderId="13" xfId="0" applyFont="1" applyBorder="1"/>
    <xf numFmtId="0" fontId="0" fillId="0" borderId="13" xfId="0" applyFont="1" applyBorder="1"/>
    <xf numFmtId="0" fontId="12" fillId="0" borderId="0" xfId="0" applyFont="1"/>
    <xf numFmtId="0" fontId="11" fillId="0" borderId="0" xfId="0" applyFont="1"/>
    <xf numFmtId="0" fontId="10" fillId="0" borderId="11" xfId="0" applyFont="1" applyFill="1" applyBorder="1" applyAlignment="1">
      <alignment horizontal="center"/>
    </xf>
    <xf numFmtId="169" fontId="10" fillId="0" borderId="8" xfId="0" applyNumberFormat="1" applyFont="1" applyFill="1" applyBorder="1" applyAlignment="1">
      <alignment horizontal="right"/>
    </xf>
    <xf numFmtId="168" fontId="10" fillId="0" borderId="8" xfId="0" applyNumberFormat="1" applyFont="1" applyFill="1" applyBorder="1" applyAlignment="1">
      <alignment horizontal="right"/>
    </xf>
    <xf numFmtId="0" fontId="0" fillId="0" borderId="0" xfId="0" applyFont="1" applyFill="1"/>
    <xf numFmtId="0" fontId="1" fillId="0" borderId="0" xfId="0" applyFont="1" applyFill="1"/>
    <xf numFmtId="0" fontId="3" fillId="0" borderId="0" xfId="0" applyFont="1" applyFill="1" applyBorder="1"/>
    <xf numFmtId="0" fontId="4" fillId="0" borderId="0" xfId="0" applyFont="1" applyFill="1"/>
    <xf numFmtId="0" fontId="5" fillId="0" borderId="0" xfId="0" applyFont="1" applyFill="1"/>
    <xf numFmtId="0" fontId="1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Fill="1" applyAlignment="1"/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/>
    <xf numFmtId="0" fontId="1" fillId="0" borderId="0" xfId="0" applyFont="1" applyFill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2" xfId="0" applyFont="1" applyFill="1" applyBorder="1" applyAlignment="1"/>
    <xf numFmtId="0" fontId="8" fillId="0" borderId="2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1" fillId="0" borderId="1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2" xfId="0" applyFont="1" applyFill="1" applyBorder="1"/>
    <xf numFmtId="0" fontId="0" fillId="0" borderId="2" xfId="0" applyFont="1" applyFill="1" applyBorder="1"/>
    <xf numFmtId="0" fontId="0" fillId="0" borderId="4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1" fillId="0" borderId="6" xfId="0" applyFont="1" applyFill="1" applyBorder="1"/>
    <xf numFmtId="0" fontId="8" fillId="0" borderId="2" xfId="0" applyFont="1" applyFill="1" applyBorder="1"/>
    <xf numFmtId="0" fontId="0" fillId="0" borderId="0" xfId="0" applyFill="1"/>
    <xf numFmtId="166" fontId="1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14" fontId="0" fillId="0" borderId="4" xfId="0" applyNumberFormat="1" applyFont="1" applyFill="1" applyBorder="1"/>
    <xf numFmtId="0" fontId="0" fillId="0" borderId="1" xfId="0" applyFont="1" applyFill="1" applyBorder="1" applyAlignment="1">
      <alignment horizontal="center"/>
    </xf>
    <xf numFmtId="0" fontId="1" fillId="0" borderId="8" xfId="0" applyFont="1" applyFill="1" applyBorder="1"/>
    <xf numFmtId="0" fontId="2" fillId="0" borderId="8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5" xfId="0" applyFont="1" applyFill="1" applyBorder="1" applyAlignment="1">
      <alignment vertical="center"/>
    </xf>
    <xf numFmtId="167" fontId="0" fillId="0" borderId="0" xfId="0" applyNumberFormat="1" applyFont="1" applyFill="1"/>
    <xf numFmtId="0" fontId="1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6" fillId="0" borderId="0" xfId="0" applyFont="1" applyFill="1" applyBorder="1"/>
    <xf numFmtId="49" fontId="10" fillId="0" borderId="0" xfId="0" applyNumberFormat="1" applyFont="1" applyFill="1" applyBorder="1"/>
    <xf numFmtId="0" fontId="10" fillId="0" borderId="2" xfId="0" applyFont="1" applyFill="1" applyBorder="1"/>
    <xf numFmtId="0" fontId="10" fillId="0" borderId="6" xfId="0" applyFont="1" applyFill="1" applyBorder="1"/>
    <xf numFmtId="0" fontId="6" fillId="0" borderId="12" xfId="0" applyFont="1" applyFill="1" applyBorder="1"/>
    <xf numFmtId="4" fontId="6" fillId="0" borderId="13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0" fillId="0" borderId="7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 wrapText="1"/>
    </xf>
    <xf numFmtId="165" fontId="0" fillId="0" borderId="1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/>
    </xf>
  </cellXfs>
  <cellStyles count="6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252095</xdr:colOff>
      <xdr:row>7</xdr:row>
      <xdr:rowOff>0</xdr:rowOff>
    </xdr:from>
    <xdr:to>
      <xdr:col>9</xdr:col>
      <xdr:colOff>445526</xdr:colOff>
      <xdr:row>7</xdr:row>
      <xdr:rowOff>144780</xdr:rowOff>
    </xdr:to>
    <xdr:sp macro="" textlink="" fLocksText="0">
      <xdr:nvSpPr>
        <xdr:cNvPr id="1025" name="Rectangle 1"/>
        <xdr:cNvSpPr>
          <a:spLocks noChangeArrowheads="1"/>
        </xdr:cNvSpPr>
      </xdr:nvSpPr>
      <xdr:spPr bwMode="auto">
        <a:xfrm>
          <a:off x="7642860" y="1569720"/>
          <a:ext cx="167640" cy="144780"/>
        </a:xfrm>
        <a:prstGeom prst="rect">
          <a:avLst/>
        </a:prstGeom>
        <a:solidFill>
          <a:srgbClr val="FFFFFF"/>
        </a:solidFill>
        <a:ln w="9360" cap="sq">
          <a:solidFill>
            <a:srgbClr val="1A1A1A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X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X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X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X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8</xdr:col>
      <xdr:colOff>736600</xdr:colOff>
      <xdr:row>7</xdr:row>
      <xdr:rowOff>0</xdr:rowOff>
    </xdr:from>
    <xdr:to>
      <xdr:col>8</xdr:col>
      <xdr:colOff>927100</xdr:colOff>
      <xdr:row>7</xdr:row>
      <xdr:rowOff>139700</xdr:rowOff>
    </xdr:to>
    <xdr:sp macro="" textlink="">
      <xdr:nvSpPr>
        <xdr:cNvPr id="1046" name="Rectangle 2"/>
        <xdr:cNvSpPr>
          <a:spLocks noChangeArrowheads="1"/>
        </xdr:cNvSpPr>
      </xdr:nvSpPr>
      <xdr:spPr bwMode="auto">
        <a:xfrm>
          <a:off x="7950200" y="1600200"/>
          <a:ext cx="190500" cy="139700"/>
        </a:xfrm>
        <a:prstGeom prst="rect">
          <a:avLst/>
        </a:prstGeom>
        <a:solidFill>
          <a:srgbClr val="FFFFFF"/>
        </a:solidFill>
        <a:ln w="9360" cap="sq">
          <a:solidFill>
            <a:srgbClr val="1A1A1A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7" zoomScale="85" zoomScaleNormal="85" zoomScalePageLayoutView="125" workbookViewId="0">
      <selection activeCell="G30" sqref="G30"/>
    </sheetView>
  </sheetViews>
  <sheetFormatPr defaultColWidth="8.7109375" defaultRowHeight="11.25"/>
  <cols>
    <col min="1" max="1" width="5.28515625" style="1" customWidth="1"/>
    <col min="2" max="2" width="10.140625" style="2" customWidth="1"/>
    <col min="3" max="3" width="8.7109375" style="2"/>
    <col min="4" max="4" width="11.28515625" style="2" customWidth="1"/>
    <col min="5" max="5" width="13.7109375" style="2" customWidth="1"/>
    <col min="6" max="6" width="17.28515625" style="2" customWidth="1"/>
    <col min="7" max="7" width="25.7109375" style="2" customWidth="1"/>
    <col min="8" max="8" width="3.42578125" style="2" customWidth="1"/>
    <col min="9" max="9" width="13.140625" style="2" customWidth="1"/>
    <col min="10" max="10" width="15.7109375" style="1" customWidth="1"/>
    <col min="11" max="11" width="29.7109375" style="3" customWidth="1"/>
    <col min="12" max="12" width="24.42578125" style="2" customWidth="1"/>
    <col min="13" max="16384" width="8.7109375" style="2"/>
  </cols>
  <sheetData>
    <row r="1" spans="1:11" ht="37.5">
      <c r="A1" s="40" t="s">
        <v>0</v>
      </c>
      <c r="B1" s="41"/>
      <c r="C1" s="39"/>
      <c r="D1" s="39"/>
      <c r="E1" s="42" t="s">
        <v>1</v>
      </c>
      <c r="F1" s="39"/>
      <c r="G1" s="39"/>
      <c r="H1" s="38"/>
      <c r="I1" s="43" t="s">
        <v>2</v>
      </c>
      <c r="J1" s="44"/>
    </row>
    <row r="2" spans="1:11" ht="12.2" customHeight="1">
      <c r="A2" s="45" t="s">
        <v>3</v>
      </c>
      <c r="B2" s="41"/>
      <c r="C2" s="39"/>
      <c r="D2" s="38"/>
      <c r="E2" s="46" t="s">
        <v>3</v>
      </c>
      <c r="F2" s="47" t="s">
        <v>3</v>
      </c>
      <c r="G2" s="48" t="s">
        <v>3</v>
      </c>
      <c r="H2" s="109" t="s">
        <v>4</v>
      </c>
      <c r="I2" s="109"/>
      <c r="J2" s="110" t="s">
        <v>3</v>
      </c>
    </row>
    <row r="3" spans="1:11" ht="14.25" customHeight="1">
      <c r="A3" s="111" t="s">
        <v>5</v>
      </c>
      <c r="B3" s="111"/>
      <c r="C3" s="111"/>
      <c r="D3" s="111"/>
      <c r="E3" s="111"/>
      <c r="F3" s="111"/>
      <c r="G3" s="49"/>
      <c r="H3" s="50" t="s">
        <v>3</v>
      </c>
      <c r="I3" s="43" t="s">
        <v>6</v>
      </c>
      <c r="J3" s="110"/>
    </row>
    <row r="4" spans="1:11" ht="15" customHeight="1">
      <c r="A4" s="108" t="s">
        <v>57</v>
      </c>
      <c r="B4" s="108"/>
      <c r="C4" s="108"/>
      <c r="D4" s="108"/>
      <c r="E4" s="108"/>
      <c r="F4" s="108"/>
      <c r="G4" s="38"/>
      <c r="H4" s="38"/>
      <c r="I4" s="43" t="s">
        <v>7</v>
      </c>
      <c r="J4" s="51">
        <f ca="1">TODAY()</f>
        <v>41943</v>
      </c>
    </row>
    <row r="5" spans="1:11" ht="15" customHeight="1">
      <c r="A5" s="108" t="s">
        <v>8</v>
      </c>
      <c r="B5" s="108"/>
      <c r="C5" s="108"/>
      <c r="D5" s="108"/>
      <c r="E5" s="108"/>
      <c r="F5" s="108"/>
      <c r="G5" s="52"/>
      <c r="H5" s="53"/>
      <c r="I5" s="53" t="s">
        <v>9</v>
      </c>
      <c r="J5" s="54"/>
    </row>
    <row r="6" spans="1:11" ht="15" customHeight="1">
      <c r="A6" s="112" t="s">
        <v>82</v>
      </c>
      <c r="B6" s="112"/>
      <c r="C6" s="112"/>
      <c r="D6" s="112"/>
      <c r="E6" s="112"/>
      <c r="F6" s="112"/>
      <c r="G6" s="113" t="s">
        <v>58</v>
      </c>
      <c r="H6" s="113"/>
      <c r="I6" s="113"/>
      <c r="J6" s="113"/>
    </row>
    <row r="7" spans="1:11" ht="15" customHeight="1">
      <c r="A7" s="114"/>
      <c r="B7" s="114"/>
      <c r="C7" s="114"/>
      <c r="D7" s="114"/>
      <c r="E7" s="114"/>
      <c r="F7" s="114"/>
      <c r="G7" s="113"/>
      <c r="H7" s="113"/>
      <c r="I7" s="113"/>
      <c r="J7" s="113"/>
    </row>
    <row r="8" spans="1:11" ht="12.75">
      <c r="A8" s="111" t="s">
        <v>10</v>
      </c>
      <c r="B8" s="111"/>
      <c r="C8" s="111"/>
      <c r="D8" s="111"/>
      <c r="E8" s="111"/>
      <c r="F8" s="111"/>
      <c r="G8" s="55" t="s">
        <v>59</v>
      </c>
      <c r="H8" s="56"/>
      <c r="I8" s="57"/>
      <c r="J8" s="58" t="s">
        <v>11</v>
      </c>
    </row>
    <row r="9" spans="1:11" s="10" customFormat="1" ht="12.75">
      <c r="A9" s="108" t="s">
        <v>12</v>
      </c>
      <c r="B9" s="108"/>
      <c r="C9" s="108"/>
      <c r="D9" s="108"/>
      <c r="E9" s="108"/>
      <c r="F9" s="108"/>
      <c r="G9" s="115" t="s">
        <v>13</v>
      </c>
      <c r="H9" s="115"/>
      <c r="I9" s="59" t="s">
        <v>14</v>
      </c>
      <c r="J9" s="60" t="s">
        <v>15</v>
      </c>
      <c r="K9" s="4"/>
    </row>
    <row r="10" spans="1:11" s="10" customFormat="1" ht="12.75" customHeight="1">
      <c r="A10" s="116" t="s">
        <v>16</v>
      </c>
      <c r="B10" s="116"/>
      <c r="C10" s="116"/>
      <c r="D10" s="116"/>
      <c r="E10" s="116"/>
      <c r="F10" s="116"/>
      <c r="G10" s="117"/>
      <c r="H10" s="117"/>
      <c r="I10" s="61" t="s">
        <v>3</v>
      </c>
      <c r="J10" s="62"/>
      <c r="K10" s="4"/>
    </row>
    <row r="11" spans="1:11" s="10" customFormat="1" ht="12.75">
      <c r="A11" s="108" t="s">
        <v>17</v>
      </c>
      <c r="B11" s="108"/>
      <c r="C11" s="108"/>
      <c r="D11" s="108"/>
      <c r="E11" s="108"/>
      <c r="F11" s="108"/>
      <c r="G11" s="63" t="s">
        <v>18</v>
      </c>
      <c r="H11" s="64"/>
      <c r="I11" s="65" t="s">
        <v>3</v>
      </c>
      <c r="J11" s="64"/>
      <c r="K11" s="4"/>
    </row>
    <row r="12" spans="1:11" s="10" customFormat="1" ht="12.75">
      <c r="A12" s="112" t="s">
        <v>19</v>
      </c>
      <c r="B12" s="112"/>
      <c r="C12" s="112"/>
      <c r="D12" s="112"/>
      <c r="E12" s="112"/>
      <c r="F12" s="112"/>
      <c r="G12" s="66"/>
      <c r="H12" s="67"/>
      <c r="I12" s="67"/>
      <c r="J12" s="68"/>
      <c r="K12" s="4"/>
    </row>
    <row r="13" spans="1:11" s="10" customFormat="1" ht="12.75">
      <c r="A13" s="64" t="s">
        <v>20</v>
      </c>
      <c r="B13" s="64"/>
      <c r="C13" s="64"/>
      <c r="D13" s="64"/>
      <c r="E13" s="64"/>
      <c r="F13" s="69"/>
      <c r="G13" s="63" t="s">
        <v>21</v>
      </c>
      <c r="H13" s="64"/>
      <c r="I13" s="70"/>
      <c r="J13" s="71"/>
      <c r="K13" s="4"/>
    </row>
    <row r="14" spans="1:11" ht="12.95" customHeight="1">
      <c r="A14" s="72">
        <v>1</v>
      </c>
      <c r="B14" s="73"/>
      <c r="C14" s="74"/>
      <c r="D14" s="74"/>
      <c r="E14" s="74"/>
      <c r="F14" s="75"/>
      <c r="G14" s="76"/>
      <c r="H14" s="56"/>
      <c r="I14" s="56" t="s">
        <v>22</v>
      </c>
      <c r="J14" s="77"/>
    </row>
    <row r="15" spans="1:11" ht="12.95" customHeight="1">
      <c r="A15" s="72" t="s">
        <v>3</v>
      </c>
      <c r="B15" s="74"/>
      <c r="C15" s="74"/>
      <c r="D15" s="74"/>
      <c r="E15" s="74"/>
      <c r="F15" s="75"/>
      <c r="G15" s="63" t="s">
        <v>23</v>
      </c>
      <c r="H15" s="64"/>
      <c r="I15" s="64"/>
      <c r="J15" s="64"/>
    </row>
    <row r="16" spans="1:11" ht="12.95" customHeight="1">
      <c r="A16" s="72">
        <v>2</v>
      </c>
      <c r="B16" s="73"/>
      <c r="C16" s="74"/>
      <c r="D16" s="74"/>
      <c r="E16" s="74"/>
      <c r="F16" s="75"/>
      <c r="G16" s="78" t="s">
        <v>24</v>
      </c>
      <c r="H16" s="49"/>
      <c r="I16" s="49"/>
      <c r="J16" s="49"/>
    </row>
    <row r="17" spans="1:11" ht="12.95" customHeight="1">
      <c r="A17" s="72" t="s">
        <v>3</v>
      </c>
      <c r="B17" s="74" t="s">
        <v>3</v>
      </c>
      <c r="C17" s="74"/>
      <c r="D17" s="74"/>
      <c r="E17" s="74"/>
      <c r="F17" s="75"/>
      <c r="G17" s="79"/>
      <c r="H17" s="74"/>
      <c r="I17" s="74"/>
      <c r="J17" s="74"/>
    </row>
    <row r="18" spans="1:11" ht="12.95" customHeight="1">
      <c r="A18" s="72">
        <v>3</v>
      </c>
      <c r="B18" s="73" t="s">
        <v>3</v>
      </c>
      <c r="C18" s="74"/>
      <c r="D18" s="74"/>
      <c r="E18" s="74"/>
      <c r="F18" s="75"/>
      <c r="G18" s="55" t="s">
        <v>25</v>
      </c>
      <c r="H18" s="57" t="s">
        <v>3</v>
      </c>
      <c r="I18" s="57"/>
      <c r="J18" s="57"/>
    </row>
    <row r="19" spans="1:11" ht="12.95" customHeight="1">
      <c r="A19" s="72"/>
      <c r="B19" s="74"/>
      <c r="C19" s="74"/>
      <c r="D19" s="74"/>
      <c r="E19" s="74"/>
      <c r="F19" s="75"/>
      <c r="G19" s="119" t="s">
        <v>26</v>
      </c>
      <c r="H19" s="119"/>
      <c r="I19" s="119"/>
      <c r="J19" s="80" t="s">
        <v>27</v>
      </c>
    </row>
    <row r="20" spans="1:11" ht="12.95" customHeight="1">
      <c r="A20" s="72">
        <v>4</v>
      </c>
      <c r="B20" s="74"/>
      <c r="C20" s="74"/>
      <c r="D20" s="74"/>
      <c r="E20" s="74"/>
      <c r="F20" s="75"/>
      <c r="G20" s="81" t="s">
        <v>3</v>
      </c>
      <c r="H20" s="82"/>
      <c r="I20" s="83"/>
      <c r="J20" s="84"/>
    </row>
    <row r="21" spans="1:11">
      <c r="A21" s="85" t="s">
        <v>28</v>
      </c>
      <c r="B21" s="86"/>
      <c r="C21" s="64"/>
      <c r="D21" s="64"/>
      <c r="E21" s="64"/>
      <c r="F21" s="64"/>
      <c r="G21" s="59" t="s">
        <v>29</v>
      </c>
      <c r="H21" s="86"/>
      <c r="I21" s="63"/>
      <c r="J21" s="63"/>
    </row>
    <row r="22" spans="1:11">
      <c r="A22" s="87" t="s">
        <v>6</v>
      </c>
      <c r="B22" s="88" t="s">
        <v>30</v>
      </c>
      <c r="C22" s="120" t="s">
        <v>31</v>
      </c>
      <c r="D22" s="120"/>
      <c r="E22" s="120"/>
      <c r="F22" s="120"/>
      <c r="G22" s="89" t="s">
        <v>32</v>
      </c>
      <c r="H22" s="89" t="s">
        <v>33</v>
      </c>
      <c r="I22" s="89" t="s">
        <v>34</v>
      </c>
      <c r="J22" s="90" t="s">
        <v>35</v>
      </c>
      <c r="K22" s="11"/>
    </row>
    <row r="23" spans="1:11" ht="12.75">
      <c r="A23" s="91">
        <v>1</v>
      </c>
      <c r="B23" s="92">
        <v>5</v>
      </c>
      <c r="C23" s="118" t="s">
        <v>60</v>
      </c>
      <c r="D23" s="118"/>
      <c r="E23" s="118"/>
      <c r="F23" s="118"/>
      <c r="G23" s="93" t="s">
        <v>61</v>
      </c>
      <c r="H23" s="92"/>
      <c r="I23" s="94">
        <v>6.87</v>
      </c>
      <c r="J23" s="37">
        <f>I23*B23</f>
        <v>34.35</v>
      </c>
      <c r="K23" s="4"/>
    </row>
    <row r="24" spans="1:11" ht="12.75">
      <c r="A24" s="91">
        <v>2</v>
      </c>
      <c r="B24" s="92">
        <v>100</v>
      </c>
      <c r="C24" s="118" t="s">
        <v>62</v>
      </c>
      <c r="D24" s="118"/>
      <c r="E24" s="118"/>
      <c r="F24" s="118"/>
      <c r="G24" s="93" t="s">
        <v>63</v>
      </c>
      <c r="H24" s="95"/>
      <c r="I24" s="94">
        <v>6.5100000000000005E-2</v>
      </c>
      <c r="J24" s="37">
        <f t="shared" ref="J24:J33" si="0">I24*B24</f>
        <v>6.5100000000000007</v>
      </c>
      <c r="K24" s="4"/>
    </row>
    <row r="25" spans="1:11" ht="12.75">
      <c r="A25" s="91">
        <v>3</v>
      </c>
      <c r="B25" s="92">
        <v>5</v>
      </c>
      <c r="C25" s="118" t="s">
        <v>64</v>
      </c>
      <c r="D25" s="118"/>
      <c r="E25" s="118"/>
      <c r="F25" s="118"/>
      <c r="G25" s="96" t="s">
        <v>65</v>
      </c>
      <c r="H25" s="95"/>
      <c r="I25" s="94">
        <v>6.65</v>
      </c>
      <c r="J25" s="37">
        <f t="shared" si="0"/>
        <v>33.25</v>
      </c>
      <c r="K25" s="4"/>
    </row>
    <row r="26" spans="1:11" ht="12.75">
      <c r="A26" s="91">
        <v>4</v>
      </c>
      <c r="B26" s="92">
        <v>5</v>
      </c>
      <c r="C26" s="118" t="s">
        <v>66</v>
      </c>
      <c r="D26" s="118"/>
      <c r="E26" s="118"/>
      <c r="F26" s="118"/>
      <c r="G26" s="96" t="s">
        <v>67</v>
      </c>
      <c r="H26" s="95"/>
      <c r="I26" s="94">
        <v>1.08</v>
      </c>
      <c r="J26" s="37">
        <f t="shared" si="0"/>
        <v>5.4</v>
      </c>
      <c r="K26" s="4"/>
    </row>
    <row r="27" spans="1:11" ht="12.75">
      <c r="A27" s="91">
        <v>5</v>
      </c>
      <c r="B27" s="92">
        <v>5</v>
      </c>
      <c r="C27" s="118" t="s">
        <v>68</v>
      </c>
      <c r="D27" s="118"/>
      <c r="E27" s="118"/>
      <c r="F27" s="118"/>
      <c r="G27" s="96" t="s">
        <v>69</v>
      </c>
      <c r="H27" s="95"/>
      <c r="I27" s="94">
        <v>6.46</v>
      </c>
      <c r="J27" s="37">
        <f t="shared" si="0"/>
        <v>32.299999999999997</v>
      </c>
      <c r="K27" s="4"/>
    </row>
    <row r="28" spans="1:11" ht="12.75">
      <c r="A28" s="91">
        <v>6</v>
      </c>
      <c r="B28" s="92">
        <v>100</v>
      </c>
      <c r="C28" s="118" t="s">
        <v>70</v>
      </c>
      <c r="D28" s="118"/>
      <c r="E28" s="118"/>
      <c r="F28" s="118"/>
      <c r="G28" s="96" t="s">
        <v>71</v>
      </c>
      <c r="H28" s="95"/>
      <c r="I28" s="94">
        <v>3.5099999999999999E-2</v>
      </c>
      <c r="J28" s="37">
        <f t="shared" si="0"/>
        <v>3.51</v>
      </c>
      <c r="K28" s="4"/>
    </row>
    <row r="29" spans="1:11" ht="12.75">
      <c r="A29" s="91">
        <v>7</v>
      </c>
      <c r="B29" s="92">
        <v>100</v>
      </c>
      <c r="C29" s="118" t="s">
        <v>72</v>
      </c>
      <c r="D29" s="118"/>
      <c r="E29" s="118"/>
      <c r="F29" s="118"/>
      <c r="G29" s="96" t="s">
        <v>73</v>
      </c>
      <c r="H29" s="95"/>
      <c r="I29" s="94">
        <v>1.0500000000000001E-2</v>
      </c>
      <c r="J29" s="37">
        <f t="shared" si="0"/>
        <v>1.05</v>
      </c>
      <c r="K29" s="4"/>
    </row>
    <row r="30" spans="1:11" ht="12.75">
      <c r="A30" s="91">
        <v>8</v>
      </c>
      <c r="B30" s="92">
        <v>100</v>
      </c>
      <c r="C30" s="118" t="s">
        <v>74</v>
      </c>
      <c r="D30" s="118"/>
      <c r="E30" s="118"/>
      <c r="F30" s="118"/>
      <c r="G30" s="96" t="s">
        <v>75</v>
      </c>
      <c r="H30" s="95"/>
      <c r="I30" s="94">
        <v>1.0500000000000001E-2</v>
      </c>
      <c r="J30" s="37">
        <f t="shared" si="0"/>
        <v>1.05</v>
      </c>
      <c r="K30" s="4"/>
    </row>
    <row r="31" spans="1:11" ht="12.75">
      <c r="A31" s="91">
        <v>9</v>
      </c>
      <c r="B31" s="92">
        <v>5</v>
      </c>
      <c r="C31" s="118" t="s">
        <v>76</v>
      </c>
      <c r="D31" s="118"/>
      <c r="E31" s="118"/>
      <c r="F31" s="118"/>
      <c r="G31" s="96" t="s">
        <v>79</v>
      </c>
      <c r="H31" s="95"/>
      <c r="I31" s="94">
        <v>3.01</v>
      </c>
      <c r="J31" s="37">
        <f t="shared" si="0"/>
        <v>15.049999999999999</v>
      </c>
      <c r="K31" s="4"/>
    </row>
    <row r="32" spans="1:11" ht="12.75">
      <c r="A32" s="91">
        <v>10</v>
      </c>
      <c r="B32" s="92">
        <v>5</v>
      </c>
      <c r="C32" s="118" t="s">
        <v>77</v>
      </c>
      <c r="D32" s="118"/>
      <c r="E32" s="118"/>
      <c r="F32" s="118"/>
      <c r="G32" s="96" t="s">
        <v>80</v>
      </c>
      <c r="H32" s="95"/>
      <c r="I32" s="94">
        <v>3.01</v>
      </c>
      <c r="J32" s="37">
        <f t="shared" si="0"/>
        <v>15.049999999999999</v>
      </c>
      <c r="K32" s="4"/>
    </row>
    <row r="33" spans="1:11" ht="12.75">
      <c r="A33" s="91">
        <v>11</v>
      </c>
      <c r="B33" s="92">
        <v>5</v>
      </c>
      <c r="C33" s="118" t="s">
        <v>78</v>
      </c>
      <c r="D33" s="118"/>
      <c r="E33" s="118"/>
      <c r="F33" s="118"/>
      <c r="G33" s="96" t="s">
        <v>81</v>
      </c>
      <c r="H33" s="71"/>
      <c r="I33" s="94">
        <v>3.01</v>
      </c>
      <c r="J33" s="37">
        <f t="shared" si="0"/>
        <v>15.049999999999999</v>
      </c>
      <c r="K33" s="4"/>
    </row>
    <row r="34" spans="1:11" ht="12">
      <c r="A34" s="91">
        <v>20</v>
      </c>
      <c r="B34" s="97">
        <v>1</v>
      </c>
      <c r="C34" s="121" t="s">
        <v>37</v>
      </c>
      <c r="D34" s="121"/>
      <c r="E34" s="121"/>
      <c r="F34" s="121"/>
      <c r="G34" s="98"/>
      <c r="H34" s="35" t="s">
        <v>36</v>
      </c>
      <c r="I34" s="36">
        <v>50</v>
      </c>
      <c r="J34" s="37">
        <f t="shared" ref="J34" si="1">B34*I34</f>
        <v>50</v>
      </c>
    </row>
    <row r="35" spans="1:11" ht="12">
      <c r="A35" s="99" t="s">
        <v>38</v>
      </c>
      <c r="B35" s="73"/>
      <c r="C35" s="100"/>
      <c r="D35" s="100"/>
      <c r="E35" s="100"/>
      <c r="F35" s="100"/>
      <c r="G35" s="101"/>
      <c r="H35" s="102"/>
      <c r="I35" s="103" t="s">
        <v>39</v>
      </c>
      <c r="J35" s="104">
        <f>SUM(J23:J34)</f>
        <v>212.57000000000002</v>
      </c>
    </row>
    <row r="36" spans="1:11" ht="12">
      <c r="A36" s="73"/>
      <c r="B36" s="73" t="s">
        <v>3</v>
      </c>
      <c r="C36" s="100"/>
      <c r="D36" s="100"/>
      <c r="E36" s="100"/>
      <c r="F36" s="100"/>
      <c r="G36" s="73"/>
      <c r="H36" s="73"/>
      <c r="I36" s="73"/>
      <c r="J36" s="105"/>
    </row>
    <row r="37" spans="1:11" ht="12">
      <c r="A37" s="73" t="s">
        <v>3</v>
      </c>
      <c r="B37" s="122"/>
      <c r="C37" s="122"/>
      <c r="D37" s="122"/>
      <c r="E37" s="122"/>
      <c r="F37" s="100"/>
      <c r="G37" s="73"/>
      <c r="H37" s="73"/>
      <c r="I37" s="73"/>
      <c r="J37" s="106"/>
    </row>
    <row r="38" spans="1:11" ht="12">
      <c r="A38" s="73" t="s">
        <v>3</v>
      </c>
      <c r="B38" s="49"/>
      <c r="C38" s="73"/>
      <c r="D38" s="73"/>
      <c r="E38" s="73"/>
      <c r="F38" s="73"/>
      <c r="G38" s="73"/>
      <c r="H38" s="73"/>
      <c r="I38" s="73"/>
      <c r="J38" s="95"/>
    </row>
    <row r="39" spans="1:11" ht="12">
      <c r="A39" s="73"/>
      <c r="B39" s="73" t="s">
        <v>3</v>
      </c>
      <c r="C39" s="73"/>
      <c r="D39" s="73"/>
      <c r="E39" s="73"/>
      <c r="F39" s="73"/>
      <c r="G39" s="73"/>
      <c r="H39" s="73"/>
      <c r="I39" s="73"/>
      <c r="J39" s="73"/>
    </row>
    <row r="40" spans="1:11" ht="12">
      <c r="A40" s="107"/>
      <c r="B40" s="107" t="s">
        <v>3</v>
      </c>
      <c r="C40" s="107"/>
      <c r="D40" s="107"/>
      <c r="E40" s="107"/>
      <c r="F40" s="107"/>
      <c r="G40" s="73"/>
      <c r="H40" s="73"/>
      <c r="I40" s="73"/>
      <c r="J40" s="73"/>
    </row>
    <row r="41" spans="1:11">
      <c r="A41" s="64" t="s">
        <v>40</v>
      </c>
      <c r="B41" s="64"/>
      <c r="C41" s="64"/>
      <c r="D41" s="64"/>
      <c r="E41" s="64"/>
      <c r="F41" s="64" t="s">
        <v>41</v>
      </c>
      <c r="G41" s="64"/>
      <c r="H41" s="64"/>
      <c r="I41" s="64"/>
      <c r="J41" s="64"/>
    </row>
    <row r="42" spans="1:11">
      <c r="B42" s="1"/>
      <c r="C42" s="1"/>
      <c r="D42" s="1"/>
      <c r="E42" s="1"/>
      <c r="F42" s="1"/>
      <c r="G42" s="1"/>
      <c r="H42" s="1"/>
      <c r="I42" s="1"/>
    </row>
    <row r="43" spans="1:11">
      <c r="A43" s="9" t="s">
        <v>42</v>
      </c>
      <c r="B43" s="15"/>
      <c r="C43" s="8" t="s">
        <v>3</v>
      </c>
      <c r="D43" s="16" t="s">
        <v>43</v>
      </c>
      <c r="E43" s="15" t="s">
        <v>3</v>
      </c>
      <c r="F43" s="9" t="s">
        <v>44</v>
      </c>
      <c r="G43" s="9"/>
      <c r="H43" s="9"/>
      <c r="I43" s="9"/>
      <c r="J43" s="9"/>
    </row>
    <row r="44" spans="1:11">
      <c r="A44" s="17" t="s">
        <v>45</v>
      </c>
      <c r="B44" s="17"/>
      <c r="C44" s="17"/>
      <c r="D44" s="17"/>
      <c r="E44" s="18"/>
      <c r="F44" s="19" t="s">
        <v>46</v>
      </c>
      <c r="G44" s="1"/>
      <c r="H44" s="1"/>
      <c r="I44" s="1"/>
    </row>
    <row r="45" spans="1:11">
      <c r="A45" s="20" t="s">
        <v>47</v>
      </c>
      <c r="B45" s="20"/>
      <c r="C45" s="20"/>
      <c r="D45" s="20"/>
      <c r="E45" s="21"/>
      <c r="F45" s="22" t="s">
        <v>48</v>
      </c>
      <c r="G45" s="1"/>
      <c r="H45" s="1"/>
      <c r="I45" s="1"/>
    </row>
    <row r="46" spans="1:11" ht="12.75">
      <c r="A46" s="11"/>
      <c r="B46" s="11"/>
      <c r="C46" s="11"/>
      <c r="D46" s="11" t="s">
        <v>3</v>
      </c>
      <c r="E46" s="12"/>
      <c r="F46" s="22" t="s">
        <v>49</v>
      </c>
      <c r="G46" s="20"/>
      <c r="H46" s="20"/>
      <c r="I46" s="20"/>
      <c r="J46" s="7"/>
    </row>
    <row r="47" spans="1:11" ht="12">
      <c r="A47" s="11" t="s">
        <v>3</v>
      </c>
      <c r="B47" s="11"/>
      <c r="C47" s="11"/>
      <c r="D47" s="13" t="s">
        <v>3</v>
      </c>
      <c r="E47" s="12"/>
      <c r="F47" s="22" t="s">
        <v>3</v>
      </c>
      <c r="G47" s="20"/>
      <c r="H47" s="20"/>
      <c r="I47" s="6" t="s">
        <v>50</v>
      </c>
      <c r="J47" s="5"/>
    </row>
    <row r="48" spans="1:11" ht="12">
      <c r="A48" s="11" t="s">
        <v>3</v>
      </c>
      <c r="B48" s="11" t="s">
        <v>3</v>
      </c>
      <c r="C48" s="23" t="s">
        <v>3</v>
      </c>
      <c r="D48" s="23"/>
      <c r="E48" s="24"/>
      <c r="F48" s="25"/>
      <c r="G48" s="20"/>
      <c r="H48" s="20"/>
      <c r="I48" s="6" t="s">
        <v>51</v>
      </c>
      <c r="J48" s="26"/>
      <c r="K48" s="3" t="s">
        <v>3</v>
      </c>
    </row>
    <row r="49" spans="1:11" ht="12.75">
      <c r="A49" s="27" t="s">
        <v>3</v>
      </c>
      <c r="B49" s="5" t="s">
        <v>3</v>
      </c>
      <c r="C49" s="27"/>
      <c r="D49" s="27"/>
      <c r="E49" s="28" t="s">
        <v>3</v>
      </c>
      <c r="F49" s="29"/>
      <c r="G49" s="20"/>
      <c r="H49" s="20"/>
      <c r="I49" s="4"/>
      <c r="J49" s="7"/>
    </row>
    <row r="50" spans="1:11" ht="12.75">
      <c r="A50" s="30" t="s">
        <v>52</v>
      </c>
      <c r="B50" s="30"/>
      <c r="C50" s="30"/>
      <c r="D50" s="5"/>
      <c r="E50" s="28" t="s">
        <v>53</v>
      </c>
      <c r="F50" s="14" t="s">
        <v>54</v>
      </c>
      <c r="G50" s="31"/>
      <c r="H50" s="31" t="s">
        <v>3</v>
      </c>
      <c r="I50" s="31" t="s">
        <v>7</v>
      </c>
      <c r="J50" s="32"/>
    </row>
    <row r="51" spans="1:11" ht="12.75">
      <c r="A51" s="20" t="s">
        <v>55</v>
      </c>
      <c r="B51" s="4"/>
      <c r="C51" s="4"/>
      <c r="D51" s="4"/>
      <c r="E51" s="4"/>
      <c r="F51" s="4"/>
      <c r="G51" s="4"/>
      <c r="H51" s="4"/>
      <c r="I51" s="4"/>
      <c r="J51" s="7"/>
    </row>
    <row r="52" spans="1:11" s="34" customFormat="1" ht="12.75">
      <c r="A52" s="20" t="s">
        <v>56</v>
      </c>
      <c r="B52" s="4"/>
      <c r="C52" s="4"/>
      <c r="D52" s="4"/>
      <c r="E52" s="4"/>
      <c r="F52" s="4"/>
      <c r="G52" s="4"/>
      <c r="H52" s="4"/>
      <c r="I52" s="4"/>
      <c r="J52" s="7"/>
      <c r="K52" s="33"/>
    </row>
  </sheetData>
  <sheetProtection selectLockedCells="1" selectUnlockedCells="1"/>
  <mergeCells count="30">
    <mergeCell ref="C34:F34"/>
    <mergeCell ref="B37:E37"/>
    <mergeCell ref="C29:F29"/>
    <mergeCell ref="C30:F30"/>
    <mergeCell ref="C31:F31"/>
    <mergeCell ref="C32:F32"/>
    <mergeCell ref="C33:F33"/>
    <mergeCell ref="C28:F28"/>
    <mergeCell ref="A12:F12"/>
    <mergeCell ref="G19:I19"/>
    <mergeCell ref="C22:F22"/>
    <mergeCell ref="C23:F23"/>
    <mergeCell ref="C24:F24"/>
    <mergeCell ref="C25:F25"/>
    <mergeCell ref="C26:F26"/>
    <mergeCell ref="C27:F27"/>
    <mergeCell ref="A11:F11"/>
    <mergeCell ref="H2:I2"/>
    <mergeCell ref="J2:J3"/>
    <mergeCell ref="A3:F3"/>
    <mergeCell ref="A4:F4"/>
    <mergeCell ref="A5:F5"/>
    <mergeCell ref="A6:F6"/>
    <mergeCell ref="G6:J7"/>
    <mergeCell ref="A7:F7"/>
    <mergeCell ref="A8:F8"/>
    <mergeCell ref="A9:F9"/>
    <mergeCell ref="G9:H9"/>
    <mergeCell ref="A10:F10"/>
    <mergeCell ref="G10:H10"/>
  </mergeCells>
  <printOptions horizontalCentered="1"/>
  <pageMargins left="0" right="0" top="0" bottom="0" header="0.51180555555555551" footer="0.51180555555555551"/>
  <pageSetup scale="97" firstPageNumber="0"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Minicircuits</vt:lpstr>
      <vt:lpstr>Minicircuits!Print_Area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khanhle</dc:creator>
  <cp:lastModifiedBy>khanhle</cp:lastModifiedBy>
  <dcterms:created xsi:type="dcterms:W3CDTF">2014-05-01T23:16:22Z</dcterms:created>
  <dcterms:modified xsi:type="dcterms:W3CDTF">2014-11-01T04:19:23Z</dcterms:modified>
</cp:coreProperties>
</file>