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ulukko1" sheetId="1" r:id="rId3"/>
  </sheets>
  <definedNames/>
  <calcPr/>
</workbook>
</file>

<file path=xl/sharedStrings.xml><?xml version="1.0" encoding="utf-8"?>
<sst xmlns="http://schemas.openxmlformats.org/spreadsheetml/2006/main" count="100" uniqueCount="69">
  <si>
    <t>ITEM #</t>
  </si>
  <si>
    <t>PART</t>
  </si>
  <si>
    <t>DIGIKEY PARTNUMBER</t>
  </si>
  <si>
    <t>QTY Needed</t>
  </si>
  <si>
    <t>QTY Have</t>
  </si>
  <si>
    <t>ADDITIONAL INFORMATION</t>
  </si>
  <si>
    <t>Price/Unit</t>
  </si>
  <si>
    <t>PRICE For 1 HV Channel</t>
  </si>
  <si>
    <t>PRICE 2 HV Channels</t>
  </si>
  <si>
    <t>HV-BOARD</t>
  </si>
  <si>
    <t>Ultravolt 4AA24-N20-H</t>
  </si>
  <si>
    <t>-</t>
  </si>
  <si>
    <t>Ultravolt 4AA24-P20-H</t>
  </si>
  <si>
    <t>Matt should have 1</t>
  </si>
  <si>
    <t>CAP0603,0.1u</t>
  </si>
  <si>
    <t>2X3-PIN-MOLEX-RA-MALE</t>
  </si>
  <si>
    <t>WM17736-ND</t>
  </si>
  <si>
    <t>MOLEX-MINI-FIT_JR.4--PIN_VERTICAL_HEADER</t>
  </si>
  <si>
    <t>WM24036-ND</t>
  </si>
  <si>
    <t>TOTAL PRICE</t>
  </si>
  <si>
    <t>DISPLAY-BOARD</t>
  </si>
  <si>
    <t>Raspberry Pi</t>
  </si>
  <si>
    <t>1&lt;</t>
  </si>
  <si>
    <t>RPI Header 8-PIN</t>
  </si>
  <si>
    <t>10&lt;</t>
  </si>
  <si>
    <t>SAMTEC HEADER</t>
  </si>
  <si>
    <t>RPI Header 26-PIN</t>
  </si>
  <si>
    <t>Display</t>
  </si>
  <si>
    <t>NHD-1.69-160128UGC3-ND</t>
  </si>
  <si>
    <t>Toggle Switch</t>
  </si>
  <si>
    <t>CKN1382-ND</t>
  </si>
  <si>
    <t>2X3-PIN-MOLEX-FEMALE</t>
  </si>
  <si>
    <t>WM17722-ND</t>
  </si>
  <si>
    <t>2CH-N-MOSFET-CSD88537ND</t>
  </si>
  <si>
    <t>296-37303-1-ND</t>
  </si>
  <si>
    <t>ADC-AD7998</t>
  </si>
  <si>
    <t>AD7998BRUZ-0-ND</t>
  </si>
  <si>
    <t>ROTARY ENCODER-EM14A1D-C24-LO32S</t>
  </si>
  <si>
    <t>EM14A1D-C24-L032S-ND</t>
  </si>
  <si>
    <t>DAC-AD5696R</t>
  </si>
  <si>
    <t>AD5696RARUZ-ND</t>
  </si>
  <si>
    <t>REGULATOR LT1529</t>
  </si>
  <si>
    <t>LT1529CQ-5#PBF-ND</t>
  </si>
  <si>
    <t>REGULATOR LT1790ACS6-5</t>
  </si>
  <si>
    <t xml:space="preserve">LT1790ACS6-5#TRMPBFCT-ND        </t>
  </si>
  <si>
    <t>FUSE-POLYSWITCH-MINISMDC110FCT</t>
  </si>
  <si>
    <t>MINISMDC110FCT-ND</t>
  </si>
  <si>
    <t>CAP0603,10u</t>
  </si>
  <si>
    <t>CAP0603,1u</t>
  </si>
  <si>
    <t>CAP0603,22u</t>
  </si>
  <si>
    <t>CAP0603,47n</t>
  </si>
  <si>
    <t>CAP1210,470u</t>
  </si>
  <si>
    <t>RES0603,10k</t>
  </si>
  <si>
    <t>RES0603,1k</t>
  </si>
  <si>
    <t>RES0603,20k</t>
  </si>
  <si>
    <t>RES0603,50k</t>
  </si>
  <si>
    <t>RES0603,51k</t>
  </si>
  <si>
    <t>RES0603,150</t>
  </si>
  <si>
    <t>LED Current limiting resistor</t>
  </si>
  <si>
    <t>LED</t>
  </si>
  <si>
    <t>VAOB-5H2ADE2-ND</t>
  </si>
  <si>
    <t>Board Quotation</t>
  </si>
  <si>
    <t>Total Price (PCB only)</t>
  </si>
  <si>
    <t>Price for 1 channel with components</t>
  </si>
  <si>
    <t>Price for 2 channels with components</t>
  </si>
  <si>
    <t>HV-Board</t>
  </si>
  <si>
    <t>Display Board</t>
  </si>
  <si>
    <t>HV + Display Board</t>
  </si>
  <si>
    <t>40 Display/20 HV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</si>
</sst>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4">
    <font>
      <sz val="10.0"/>
      <name val="Arial"/>
    </font>
    <font>
      <b/>
    </font>
    <font/>
    <font>
      <sz val="9.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/>
  </cellStyleXfs>
  <cellXfs count="11">
    <xf borderId="0" fillId="0" fontId="0" numFmtId="0"/>
    <xf borderId="1" fillId="0" fontId="1" numFmtId="0" xfId="0" applyAlignment="1" applyFont="1">
      <alignment/>
    </xf>
    <xf borderId="1" fillId="0" fontId="1" numFmtId="0" xfId="0" applyFont="1"/>
    <xf borderId="1" fillId="0" fontId="2" numFmtId="0" xfId="0" applyAlignment="1" applyFont="1">
      <alignment/>
    </xf>
    <xf borderId="1" fillId="2" fontId="2" numFmtId="0" xfId="0" applyAlignment="1" applyFill="1" applyFont="1">
      <alignment/>
    </xf>
    <xf borderId="1" fillId="2" fontId="3" numFmtId="0" xfId="0" applyAlignment="1" applyFont="1">
      <alignment/>
    </xf>
    <xf borderId="2" fillId="2" fontId="3" numFmtId="0" xfId="0" applyAlignment="1" applyBorder="1" applyFont="1">
      <alignment/>
    </xf>
    <xf borderId="1" fillId="2" fontId="2" numFmtId="0" xfId="0" applyFont="1"/>
    <xf borderId="1" fillId="0" fontId="3" numFmtId="0" xfId="0" applyAlignment="1" applyFont="1">
      <alignment/>
    </xf>
    <xf borderId="2" fillId="0" fontId="3" numFmtId="0" xfId="0" applyAlignment="1" applyBorder="1" applyFont="1">
      <alignment/>
    </xf>
    <xf borderId="1" fillId="0" fontId="2" numFmtId="164" xfId="0" applyAlignment="1" applyFont="1" applyNumberFormat="1">
      <alignment/>
    </xf>
  </cellXfs>
  <cellStyles count="1">
    <cellStyle xfId="0" name="Normal" builtinId="0"/>
  </cellStyles>
  <dxfs count="0"/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43"/>
    <col customWidth="1" min="2" max="2" width="51.57"/>
    <col customWidth="1" min="3" max="3" width="26.0"/>
    <col customWidth="1" min="4" max="4" width="33.57"/>
    <col customWidth="1" min="5" max="5" width="34.57"/>
    <col customWidth="1" min="6" max="6" width="20.71"/>
    <col customWidth="1" min="9" max="9" width="20.29"/>
    <col customWidth="1" min="10" max="10" width="22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 t="s">
        <v>9</v>
      </c>
    </row>
    <row r="3">
      <c r="A3" s="1">
        <v>1.0</v>
      </c>
      <c r="B3" s="3" t="s">
        <v>10</v>
      </c>
      <c r="C3" s="3" t="s">
        <v>11</v>
      </c>
      <c r="D3" s="3">
        <v>1.0</v>
      </c>
      <c r="E3" s="3">
        <v>2.0</v>
      </c>
      <c r="G3" s="3">
        <v>514.0</v>
      </c>
      <c r="H3" t="str">
        <f t="shared" ref="H3:H4" si="1">G3*D3</f>
        <v>514</v>
      </c>
      <c r="I3" t="str">
        <f t="shared" ref="I3:I4" si="2">G3*D3</f>
        <v>514</v>
      </c>
      <c r="J3" s="3"/>
    </row>
    <row r="4">
      <c r="A4" s="1">
        <v>2.0</v>
      </c>
      <c r="B4" s="3" t="s">
        <v>12</v>
      </c>
      <c r="C4" s="4" t="s">
        <v>11</v>
      </c>
      <c r="D4" s="3">
        <v>1.0</v>
      </c>
      <c r="E4" s="3">
        <v>1.0</v>
      </c>
      <c r="F4" s="3" t="s">
        <v>13</v>
      </c>
      <c r="G4" s="3">
        <v>514.0</v>
      </c>
      <c r="H4" t="str">
        <f t="shared" si="1"/>
        <v>514</v>
      </c>
      <c r="I4" t="str">
        <f t="shared" si="2"/>
        <v>514</v>
      </c>
      <c r="J4" s="3"/>
    </row>
    <row r="5">
      <c r="A5" s="1">
        <v>3.0</v>
      </c>
      <c r="B5" s="3" t="s">
        <v>14</v>
      </c>
      <c r="C5" s="4"/>
      <c r="D5" s="3">
        <v>4.0</v>
      </c>
      <c r="F5" s="3"/>
      <c r="G5" s="3" t="s">
        <v>11</v>
      </c>
    </row>
    <row r="6">
      <c r="A6" s="1">
        <v>7.0</v>
      </c>
      <c r="B6" s="3" t="s">
        <v>15</v>
      </c>
      <c r="C6" s="5" t="s">
        <v>16</v>
      </c>
      <c r="D6" s="3">
        <v>4.0</v>
      </c>
      <c r="E6" s="3">
        <v>4.0</v>
      </c>
      <c r="G6" s="3">
        <v>1.67</v>
      </c>
      <c r="H6" t="str">
        <f t="shared" ref="H6:H7" si="3">G6*D6</f>
        <v>6,68</v>
      </c>
      <c r="I6" t="str">
        <f t="shared" ref="I6:I7" si="4">G6*D6</f>
        <v>6,68</v>
      </c>
    </row>
    <row r="7">
      <c r="A7" s="1">
        <v>6.0</v>
      </c>
      <c r="B7" s="3" t="s">
        <v>17</v>
      </c>
      <c r="C7" s="6" t="s">
        <v>18</v>
      </c>
      <c r="D7" s="3">
        <v>1.0</v>
      </c>
      <c r="E7" s="3">
        <v>1.0</v>
      </c>
      <c r="G7" s="3">
        <v>1.02</v>
      </c>
      <c r="H7" t="str">
        <f t="shared" si="3"/>
        <v>1,02</v>
      </c>
      <c r="I7" t="str">
        <f t="shared" si="4"/>
        <v>1,02</v>
      </c>
    </row>
    <row r="8">
      <c r="A8" s="1" t="s">
        <v>19</v>
      </c>
      <c r="B8" s="3"/>
      <c r="C8" s="7"/>
      <c r="D8" s="3"/>
      <c r="E8" s="3"/>
      <c r="H8" t="str">
        <f>H4+H5+H6+H7</f>
        <v>521,7</v>
      </c>
      <c r="I8" t="str">
        <f>I3+I4+I5+I6+I7</f>
        <v>1035,7</v>
      </c>
    </row>
    <row r="9">
      <c r="A9" s="1"/>
      <c r="B9" s="3"/>
      <c r="C9" s="3"/>
      <c r="D9" s="3"/>
      <c r="E9" s="3"/>
      <c r="F9" s="3"/>
    </row>
    <row r="10">
      <c r="A10" s="1" t="s">
        <v>20</v>
      </c>
      <c r="B10" s="3"/>
      <c r="C10" s="3"/>
      <c r="D10" s="3"/>
      <c r="E10" s="3"/>
      <c r="F10" s="3"/>
    </row>
    <row r="11">
      <c r="A11" s="1">
        <v>1.0</v>
      </c>
      <c r="B11" s="3" t="s">
        <v>21</v>
      </c>
      <c r="C11" s="3" t="s">
        <v>11</v>
      </c>
      <c r="D11" s="3">
        <v>1.0</v>
      </c>
      <c r="E11" s="3" t="s">
        <v>22</v>
      </c>
      <c r="G11" s="3"/>
      <c r="J11" s="3"/>
    </row>
    <row r="12">
      <c r="A12" s="1">
        <v>2.0</v>
      </c>
      <c r="B12" s="3" t="s">
        <v>23</v>
      </c>
      <c r="C12" s="8"/>
      <c r="D12" s="3">
        <v>1.0</v>
      </c>
      <c r="E12" s="3" t="s">
        <v>24</v>
      </c>
      <c r="F12" s="3" t="s">
        <v>25</v>
      </c>
      <c r="G12" s="3"/>
    </row>
    <row r="13">
      <c r="A13" s="1">
        <v>3.0</v>
      </c>
      <c r="B13" s="3" t="s">
        <v>26</v>
      </c>
      <c r="C13" s="8"/>
      <c r="D13" s="3" t="s">
        <v>11</v>
      </c>
      <c r="E13" s="3">
        <v>20.0</v>
      </c>
      <c r="F13" s="3" t="s">
        <v>25</v>
      </c>
      <c r="G13" s="3"/>
    </row>
    <row r="14">
      <c r="A14" s="1">
        <v>4.0</v>
      </c>
      <c r="B14" s="3" t="s">
        <v>27</v>
      </c>
      <c r="C14" s="9" t="s">
        <v>28</v>
      </c>
      <c r="D14" s="3">
        <v>1.0</v>
      </c>
      <c r="E14" s="3">
        <v>1.0</v>
      </c>
      <c r="G14" s="3">
        <v>28.5</v>
      </c>
      <c r="H14" t="str">
        <f t="shared" ref="H14:H23" si="5">G14*D14</f>
        <v>28,5</v>
      </c>
    </row>
    <row r="15">
      <c r="A15" s="1">
        <v>5.0</v>
      </c>
      <c r="B15" s="3" t="s">
        <v>29</v>
      </c>
      <c r="C15" s="3" t="s">
        <v>30</v>
      </c>
      <c r="D15" s="3">
        <v>4.0</v>
      </c>
      <c r="E15" s="3">
        <v>9.0</v>
      </c>
      <c r="G15" s="3">
        <v>7.77</v>
      </c>
      <c r="H15" t="str">
        <f t="shared" si="5"/>
        <v>31,08</v>
      </c>
    </row>
    <row r="16">
      <c r="A16" s="1">
        <v>6.0</v>
      </c>
      <c r="B16" s="3" t="s">
        <v>31</v>
      </c>
      <c r="C16" s="9" t="s">
        <v>32</v>
      </c>
      <c r="D16" s="3">
        <v>4.0</v>
      </c>
      <c r="E16" s="3">
        <v>4.0</v>
      </c>
      <c r="G16" s="3">
        <v>1.44</v>
      </c>
      <c r="H16" t="str">
        <f t="shared" si="5"/>
        <v>5,76</v>
      </c>
    </row>
    <row r="17">
      <c r="A17" s="1">
        <v>7.0</v>
      </c>
      <c r="B17" s="3" t="s">
        <v>33</v>
      </c>
      <c r="C17" s="9" t="s">
        <v>34</v>
      </c>
      <c r="D17" s="3">
        <v>4.0</v>
      </c>
      <c r="E17" s="3">
        <v>9.0</v>
      </c>
      <c r="G17" s="3">
        <v>1.72</v>
      </c>
      <c r="H17" t="str">
        <f t="shared" si="5"/>
        <v>6,88</v>
      </c>
    </row>
    <row r="18">
      <c r="A18" s="1">
        <v>8.0</v>
      </c>
      <c r="B18" s="3" t="s">
        <v>35</v>
      </c>
      <c r="C18" s="9" t="s">
        <v>36</v>
      </c>
      <c r="D18" s="3">
        <v>1.0</v>
      </c>
      <c r="E18" s="3">
        <v>3.0</v>
      </c>
      <c r="G18" s="3">
        <v>10.64</v>
      </c>
      <c r="H18" t="str">
        <f t="shared" si="5"/>
        <v>10,64</v>
      </c>
    </row>
    <row r="19">
      <c r="A19" s="1">
        <v>9.0</v>
      </c>
      <c r="B19" s="3" t="s">
        <v>37</v>
      </c>
      <c r="C19" s="9" t="s">
        <v>38</v>
      </c>
      <c r="D19" s="3">
        <v>1.0</v>
      </c>
      <c r="E19" s="3">
        <v>2.0</v>
      </c>
      <c r="G19" s="3">
        <v>32.08</v>
      </c>
      <c r="H19" t="str">
        <f t="shared" si="5"/>
        <v>32,08</v>
      </c>
    </row>
    <row r="20">
      <c r="A20" s="1">
        <v>10.0</v>
      </c>
      <c r="B20" s="3" t="s">
        <v>39</v>
      </c>
      <c r="C20" s="9" t="s">
        <v>40</v>
      </c>
      <c r="D20" s="3">
        <v>1.0</v>
      </c>
      <c r="E20" s="3">
        <v>2.0</v>
      </c>
      <c r="G20" s="3">
        <v>17.24</v>
      </c>
      <c r="H20" t="str">
        <f t="shared" si="5"/>
        <v>17,24</v>
      </c>
    </row>
    <row r="21">
      <c r="A21" s="1">
        <v>11.0</v>
      </c>
      <c r="B21" s="3" t="s">
        <v>41</v>
      </c>
      <c r="C21" s="9" t="s">
        <v>42</v>
      </c>
      <c r="D21" s="3">
        <v>1.0</v>
      </c>
      <c r="E21" s="3">
        <v>22.0</v>
      </c>
      <c r="G21" s="3">
        <v>7.41</v>
      </c>
      <c r="H21" t="str">
        <f t="shared" si="5"/>
        <v>7,41</v>
      </c>
    </row>
    <row r="22">
      <c r="A22" s="1">
        <v>12.0</v>
      </c>
      <c r="B22" s="3" t="s">
        <v>43</v>
      </c>
      <c r="C22" s="3" t="s">
        <v>44</v>
      </c>
      <c r="D22" s="3">
        <v>1.0</v>
      </c>
      <c r="E22" s="3">
        <v>6.0</v>
      </c>
      <c r="G22" s="3">
        <v>7.01</v>
      </c>
      <c r="H22" t="str">
        <f t="shared" si="5"/>
        <v>7,01</v>
      </c>
    </row>
    <row r="23">
      <c r="A23" s="1">
        <v>13.0</v>
      </c>
      <c r="B23" s="3" t="s">
        <v>45</v>
      </c>
      <c r="C23" s="3" t="s">
        <v>46</v>
      </c>
      <c r="D23" s="3">
        <v>1.0</v>
      </c>
      <c r="E23" s="3">
        <v>10.0</v>
      </c>
      <c r="G23" s="3">
        <v>0.29</v>
      </c>
      <c r="H23" t="str">
        <f t="shared" si="5"/>
        <v>0,29</v>
      </c>
    </row>
    <row r="24">
      <c r="A24" s="1">
        <v>14.0</v>
      </c>
      <c r="B24" s="3" t="s">
        <v>14</v>
      </c>
      <c r="D24" s="3" t="s">
        <v>11</v>
      </c>
      <c r="E24" s="3" t="s">
        <v>11</v>
      </c>
      <c r="G24" s="3"/>
    </row>
    <row r="25">
      <c r="A25" s="1">
        <v>15.0</v>
      </c>
      <c r="B25" s="3" t="s">
        <v>47</v>
      </c>
      <c r="D25" s="3" t="s">
        <v>11</v>
      </c>
      <c r="E25" s="3" t="s">
        <v>11</v>
      </c>
      <c r="G25" s="3"/>
    </row>
    <row r="26">
      <c r="A26" s="1">
        <v>17.0</v>
      </c>
      <c r="B26" s="3" t="s">
        <v>48</v>
      </c>
      <c r="C26" s="3"/>
      <c r="D26" s="3" t="s">
        <v>11</v>
      </c>
      <c r="E26" s="3" t="s">
        <v>11</v>
      </c>
      <c r="G26" s="3"/>
    </row>
    <row r="27">
      <c r="A27" s="1">
        <v>18.0</v>
      </c>
      <c r="B27" s="3" t="s">
        <v>49</v>
      </c>
      <c r="C27" s="3"/>
      <c r="D27" s="3" t="s">
        <v>11</v>
      </c>
      <c r="E27" s="3" t="s">
        <v>11</v>
      </c>
      <c r="G27" s="3"/>
    </row>
    <row r="28">
      <c r="A28" s="1">
        <v>19.0</v>
      </c>
      <c r="B28" s="3" t="s">
        <v>50</v>
      </c>
      <c r="C28" s="3"/>
      <c r="D28" s="3" t="s">
        <v>11</v>
      </c>
      <c r="E28" s="3" t="s">
        <v>11</v>
      </c>
      <c r="G28" s="3"/>
    </row>
    <row r="29">
      <c r="A29" s="1">
        <v>21.0</v>
      </c>
      <c r="B29" s="3" t="s">
        <v>51</v>
      </c>
      <c r="C29" s="3"/>
      <c r="D29" s="3" t="s">
        <v>11</v>
      </c>
      <c r="E29" s="3" t="s">
        <v>11</v>
      </c>
      <c r="F29" s="3"/>
      <c r="G29" s="3"/>
    </row>
    <row r="30">
      <c r="A30" s="1">
        <v>22.0</v>
      </c>
      <c r="B30" s="3" t="s">
        <v>52</v>
      </c>
      <c r="C30" s="3"/>
      <c r="D30" s="3" t="s">
        <v>11</v>
      </c>
      <c r="E30" s="3" t="s">
        <v>11</v>
      </c>
      <c r="F30" s="3"/>
      <c r="G30" s="3"/>
    </row>
    <row r="31">
      <c r="A31" s="1">
        <v>23.0</v>
      </c>
      <c r="B31" s="3" t="s">
        <v>53</v>
      </c>
      <c r="C31" s="3"/>
      <c r="D31" s="3" t="s">
        <v>11</v>
      </c>
      <c r="E31" s="3" t="s">
        <v>11</v>
      </c>
      <c r="F31" s="3"/>
      <c r="G31" s="3"/>
    </row>
    <row r="32">
      <c r="A32" s="1">
        <v>24.0</v>
      </c>
      <c r="B32" s="3" t="s">
        <v>54</v>
      </c>
      <c r="C32" s="3"/>
      <c r="D32" s="3" t="s">
        <v>11</v>
      </c>
      <c r="E32" s="3" t="s">
        <v>11</v>
      </c>
      <c r="F32" s="3"/>
      <c r="G32" s="3"/>
    </row>
    <row r="33">
      <c r="A33" s="1">
        <v>25.0</v>
      </c>
      <c r="B33" s="3" t="s">
        <v>55</v>
      </c>
      <c r="C33" s="3"/>
      <c r="D33" s="3" t="s">
        <v>11</v>
      </c>
      <c r="E33" s="3" t="s">
        <v>11</v>
      </c>
      <c r="F33" s="3"/>
      <c r="G33" s="3"/>
    </row>
    <row r="34">
      <c r="A34" s="1">
        <v>26.0</v>
      </c>
      <c r="B34" s="3" t="s">
        <v>56</v>
      </c>
      <c r="C34" s="3"/>
      <c r="D34" s="3" t="s">
        <v>11</v>
      </c>
      <c r="E34" s="3" t="s">
        <v>11</v>
      </c>
      <c r="F34" s="3"/>
      <c r="G34" s="3"/>
    </row>
    <row r="35">
      <c r="A35" s="1">
        <v>27.0</v>
      </c>
      <c r="B35" s="3" t="s">
        <v>57</v>
      </c>
      <c r="C35" s="3"/>
      <c r="D35" s="3">
        <v>4.0</v>
      </c>
      <c r="E35" s="3" t="s">
        <v>11</v>
      </c>
      <c r="F35" s="3" t="s">
        <v>58</v>
      </c>
      <c r="G35" s="3"/>
    </row>
    <row r="36">
      <c r="A36" s="1">
        <v>28.0</v>
      </c>
      <c r="B36" s="3" t="s">
        <v>59</v>
      </c>
      <c r="C36" s="3" t="s">
        <v>60</v>
      </c>
      <c r="D36" s="3">
        <v>4.0</v>
      </c>
      <c r="E36" s="3">
        <v>4.0</v>
      </c>
      <c r="G36" s="3">
        <v>0.59</v>
      </c>
      <c r="H36" t="str">
        <f>G36*D36</f>
        <v>2,36</v>
      </c>
    </row>
    <row r="37">
      <c r="A37" s="1" t="s">
        <v>19</v>
      </c>
      <c r="B37" s="3"/>
      <c r="C37" s="3"/>
      <c r="D37" s="3"/>
      <c r="E37" s="3"/>
      <c r="G37" s="3"/>
      <c r="H37" t="str">
        <f>H11+H12+H13+H14+H15+H16+H17+H18+H19+H20+H21+H22+H23+H24+H25+H26+H27+H28+H29+H30+H31+H32+H33+H34+H35+H36</f>
        <v>149,25</v>
      </c>
    </row>
    <row r="38">
      <c r="A38" s="2"/>
      <c r="B38" s="3"/>
      <c r="C38" s="3"/>
      <c r="D38" s="3"/>
      <c r="E38" s="3"/>
      <c r="G38" s="3"/>
    </row>
    <row r="39" ht="7.5" customHeight="1">
      <c r="A39" s="1" t="s">
        <v>61</v>
      </c>
      <c r="B39" s="1" t="s">
        <v>6</v>
      </c>
      <c r="C39" s="1" t="s">
        <v>62</v>
      </c>
      <c r="D39" s="1" t="s">
        <v>63</v>
      </c>
      <c r="E39" s="1" t="s">
        <v>64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3"/>
      <c r="C40" s="3"/>
      <c r="D40" s="3"/>
      <c r="E40" s="3"/>
    </row>
    <row r="41">
      <c r="A41" s="1" t="s">
        <v>65</v>
      </c>
      <c r="B41" s="3"/>
      <c r="C41" s="3"/>
      <c r="D41" s="3"/>
      <c r="E41" s="3"/>
    </row>
    <row r="42">
      <c r="A42" s="1">
        <v>1.0</v>
      </c>
      <c r="B42" s="10">
        <v>211.77</v>
      </c>
      <c r="C42" s="3" t="str">
        <f t="shared" ref="C42:C49" si="6">B42*A42</f>
        <v>211,77</v>
      </c>
      <c r="D42" s="3" t="str">
        <f>C42+H8</f>
        <v>733,47</v>
      </c>
      <c r="E42" s="3" t="str">
        <f>I8+C42</f>
        <v>1247,47</v>
      </c>
    </row>
    <row r="43">
      <c r="A43" s="1">
        <v>5.0</v>
      </c>
      <c r="B43" s="10">
        <v>45.84</v>
      </c>
      <c r="C43" s="3" t="str">
        <f t="shared" si="6"/>
        <v>229,2</v>
      </c>
      <c r="D43" s="3" t="str">
        <f>C43+H8</f>
        <v>750,9</v>
      </c>
      <c r="E43" s="3" t="str">
        <f>I8+C43</f>
        <v>1264,9</v>
      </c>
    </row>
    <row r="44">
      <c r="A44" s="1">
        <v>10.0</v>
      </c>
      <c r="B44" s="10">
        <v>24.8</v>
      </c>
      <c r="C44" t="str">
        <f t="shared" si="6"/>
        <v>248</v>
      </c>
      <c r="D44" t="str">
        <f>C44+H8</f>
        <v>769,7</v>
      </c>
      <c r="E44" s="3" t="str">
        <f>I8+C44</f>
        <v>1283,7</v>
      </c>
    </row>
    <row r="45">
      <c r="A45" s="1">
        <v>15.0</v>
      </c>
      <c r="B45" s="10">
        <v>17.97</v>
      </c>
      <c r="C45" s="3" t="str">
        <f t="shared" si="6"/>
        <v>269,55</v>
      </c>
      <c r="D45" s="3" t="str">
        <f>C45+H8</f>
        <v>791,25</v>
      </c>
      <c r="E45" s="3" t="str">
        <f>I8+C45</f>
        <v>1305,25</v>
      </c>
      <c r="F45" s="3"/>
      <c r="G45" s="3"/>
    </row>
    <row r="46">
      <c r="A46" s="1">
        <v>20.0</v>
      </c>
      <c r="B46" s="10">
        <v>15.07</v>
      </c>
      <c r="C46" s="3" t="str">
        <f t="shared" si="6"/>
        <v>301,4</v>
      </c>
      <c r="D46" s="3" t="str">
        <f>C46+H8</f>
        <v>823,1</v>
      </c>
      <c r="E46" s="3" t="str">
        <f>I8+C46</f>
        <v>1337,1</v>
      </c>
      <c r="F46" s="3"/>
      <c r="G46" s="3"/>
    </row>
    <row r="47">
      <c r="A47" s="1">
        <v>30.0</v>
      </c>
      <c r="B47" s="3">
        <v>12.33</v>
      </c>
      <c r="C47" s="3" t="str">
        <f t="shared" si="6"/>
        <v>369,9</v>
      </c>
      <c r="D47" s="3"/>
      <c r="E47" s="3"/>
      <c r="F47" s="3"/>
      <c r="G47" s="3"/>
    </row>
    <row r="48">
      <c r="A48" s="1">
        <v>40.0</v>
      </c>
      <c r="B48" s="3">
        <v>10.79</v>
      </c>
      <c r="C48" s="3" t="str">
        <f t="shared" si="6"/>
        <v>431,6</v>
      </c>
      <c r="D48" s="3"/>
      <c r="E48" s="3"/>
      <c r="F48" s="3"/>
      <c r="G48" s="3"/>
    </row>
    <row r="49">
      <c r="A49" s="1">
        <v>50.0</v>
      </c>
      <c r="B49" s="3">
        <v>10.25</v>
      </c>
      <c r="C49" s="3" t="str">
        <f t="shared" si="6"/>
        <v>512,5</v>
      </c>
      <c r="D49" s="3"/>
      <c r="E49" s="3"/>
      <c r="F49" s="3"/>
      <c r="G49" s="3"/>
    </row>
    <row r="50">
      <c r="A50" s="1"/>
      <c r="B50" s="3"/>
      <c r="C50" s="3"/>
      <c r="D50" s="3"/>
      <c r="E50" s="3"/>
      <c r="F50" s="3"/>
      <c r="G50" s="3"/>
    </row>
    <row r="51">
      <c r="A51" s="1" t="s">
        <v>66</v>
      </c>
      <c r="B51" s="3"/>
      <c r="C51" s="3"/>
      <c r="D51" s="3"/>
      <c r="E51" s="3"/>
      <c r="F51" s="3"/>
      <c r="G51" s="3"/>
    </row>
    <row r="52">
      <c r="A52" s="1">
        <v>1.0</v>
      </c>
      <c r="B52" s="3">
        <v>363.77</v>
      </c>
      <c r="C52" s="3" t="str">
        <f t="shared" ref="C52:C59" si="7">B52*A52</f>
        <v>363,77</v>
      </c>
      <c r="D52" s="3" t="str">
        <f>C52+H37</f>
        <v>513,02</v>
      </c>
      <c r="E52" s="3"/>
      <c r="F52" s="3"/>
      <c r="G52" s="3"/>
    </row>
    <row r="53">
      <c r="A53" s="1">
        <v>5.0</v>
      </c>
      <c r="B53" s="3">
        <v>72.77</v>
      </c>
      <c r="C53" s="3" t="str">
        <f t="shared" si="7"/>
        <v>363,85</v>
      </c>
      <c r="D53" s="3" t="str">
        <f>H37+C53</f>
        <v>513,1</v>
      </c>
      <c r="E53" s="3"/>
      <c r="F53" s="3"/>
      <c r="G53" s="3"/>
    </row>
    <row r="54">
      <c r="A54" s="1">
        <v>10.0</v>
      </c>
      <c r="B54" s="3">
        <v>37.9</v>
      </c>
      <c r="C54" s="3" t="str">
        <f t="shared" si="7"/>
        <v>379</v>
      </c>
      <c r="D54" s="3" t="str">
        <f>H37+C54</f>
        <v>528,25</v>
      </c>
      <c r="E54" s="3"/>
    </row>
    <row r="55">
      <c r="A55" s="1">
        <v>15.0</v>
      </c>
      <c r="B55" s="3">
        <v>26.51</v>
      </c>
      <c r="C55" s="3" t="str">
        <f t="shared" si="7"/>
        <v>397,65</v>
      </c>
      <c r="D55" s="3" t="str">
        <f>H37+C55</f>
        <v>546,9</v>
      </c>
      <c r="E55" s="3"/>
    </row>
    <row r="56">
      <c r="A56" s="1">
        <v>20.0</v>
      </c>
      <c r="B56" s="3">
        <v>20.82</v>
      </c>
      <c r="C56" t="str">
        <f t="shared" si="7"/>
        <v>416,4</v>
      </c>
      <c r="D56" t="str">
        <f>H37+C56</f>
        <v>565,65</v>
      </c>
    </row>
    <row r="57">
      <c r="A57" s="1">
        <v>30.0</v>
      </c>
      <c r="B57" s="3">
        <v>14.11</v>
      </c>
      <c r="C57" t="str">
        <f t="shared" si="7"/>
        <v>423,3</v>
      </c>
    </row>
    <row r="58">
      <c r="A58" s="1">
        <v>40.0</v>
      </c>
      <c r="B58" s="3">
        <v>11.43</v>
      </c>
      <c r="C58" t="str">
        <f t="shared" si="7"/>
        <v>457,2</v>
      </c>
    </row>
    <row r="59">
      <c r="A59" s="1">
        <v>50.0</v>
      </c>
      <c r="B59" s="3">
        <v>9.6</v>
      </c>
      <c r="C59" t="str">
        <f t="shared" si="7"/>
        <v>480</v>
      </c>
    </row>
    <row r="60">
      <c r="A60" s="2"/>
    </row>
    <row r="61">
      <c r="A61" s="1" t="s">
        <v>67</v>
      </c>
    </row>
    <row r="62">
      <c r="A62" s="1">
        <v>1.0</v>
      </c>
      <c r="C62" t="str">
        <f t="shared" ref="C62:C69" si="8">C42+C52</f>
        <v>575,54</v>
      </c>
      <c r="D62" t="str">
        <f>D52+D42</f>
        <v>1246,49</v>
      </c>
      <c r="E62" t="str">
        <f t="shared" ref="E62:E66" si="9">E42+D52</f>
        <v>1760,49</v>
      </c>
    </row>
    <row r="63">
      <c r="A63" s="1">
        <v>5.0</v>
      </c>
      <c r="C63" t="str">
        <f t="shared" si="8"/>
        <v>593,05</v>
      </c>
      <c r="D63" t="str">
        <f t="shared" ref="D63:D66" si="10">D43+D53</f>
        <v>1264</v>
      </c>
      <c r="E63" t="str">
        <f t="shared" si="9"/>
        <v>1778</v>
      </c>
    </row>
    <row r="64">
      <c r="A64" s="1">
        <v>10.0</v>
      </c>
      <c r="C64" t="str">
        <f t="shared" si="8"/>
        <v>627</v>
      </c>
      <c r="D64" t="str">
        <f t="shared" si="10"/>
        <v>1297,95</v>
      </c>
      <c r="E64" t="str">
        <f t="shared" si="9"/>
        <v>1811,95</v>
      </c>
    </row>
    <row r="65">
      <c r="A65" s="1">
        <v>15.0</v>
      </c>
      <c r="C65" t="str">
        <f t="shared" si="8"/>
        <v>667,2</v>
      </c>
      <c r="D65" t="str">
        <f t="shared" si="10"/>
        <v>1338,15</v>
      </c>
      <c r="E65" t="str">
        <f t="shared" si="9"/>
        <v>1852,15</v>
      </c>
    </row>
    <row r="66">
      <c r="A66" s="1">
        <v>20.0</v>
      </c>
      <c r="C66" t="str">
        <f t="shared" si="8"/>
        <v>717,8</v>
      </c>
      <c r="D66" t="str">
        <f t="shared" si="10"/>
        <v>1388,75</v>
      </c>
      <c r="E66" t="str">
        <f t="shared" si="9"/>
        <v>1902,75</v>
      </c>
    </row>
    <row r="67">
      <c r="A67" s="1">
        <v>30.0</v>
      </c>
      <c r="C67" t="str">
        <f t="shared" si="8"/>
        <v>793,2</v>
      </c>
    </row>
    <row r="68">
      <c r="A68" s="1">
        <v>40.0</v>
      </c>
      <c r="C68" t="str">
        <f t="shared" si="8"/>
        <v>888,8</v>
      </c>
    </row>
    <row r="69">
      <c r="A69" s="1">
        <v>50.0</v>
      </c>
      <c r="C69" t="str">
        <f t="shared" si="8"/>
        <v>992,5</v>
      </c>
    </row>
    <row r="70">
      <c r="A70" s="2"/>
    </row>
    <row r="71">
      <c r="A71" s="2"/>
    </row>
    <row r="72">
      <c r="A72" s="1" t="s">
        <v>68</v>
      </c>
      <c r="C72" t="str">
        <f>C58+C46</f>
        <v>758,6</v>
      </c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</sheetData>
  <drawing r:id="rId1"/>
</worksheet>
</file>