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378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27" i="1"/>
  <c r="H28"/>
  <c r="H29"/>
  <c r="H30"/>
  <c r="H31"/>
  <c r="H33"/>
  <c r="H34"/>
  <c r="H35"/>
  <c r="I35"/>
  <c r="H8"/>
  <c r="H9"/>
  <c r="H10"/>
  <c r="H14"/>
  <c r="H15"/>
  <c r="H16"/>
  <c r="H17"/>
  <c r="H20"/>
  <c r="H22"/>
  <c r="H21"/>
  <c r="H23"/>
  <c r="I23"/>
  <c r="H11"/>
  <c r="H12"/>
  <c r="H13"/>
  <c r="H18"/>
  <c r="H19"/>
  <c r="H32"/>
</calcChain>
</file>

<file path=xl/sharedStrings.xml><?xml version="1.0" encoding="utf-8"?>
<sst xmlns="http://schemas.openxmlformats.org/spreadsheetml/2006/main" count="113" uniqueCount="60">
  <si>
    <t>in stock</t>
    <phoneticPr fontId="3" type="noConversion"/>
  </si>
  <si>
    <t>short</t>
    <phoneticPr fontId="3" type="noConversion"/>
  </si>
  <si>
    <t>long</t>
    <phoneticPr fontId="3" type="noConversion"/>
  </si>
  <si>
    <t>1 PCH = wind turbine + pulser + commons</t>
    <phoneticPr fontId="3" type="noConversion"/>
  </si>
  <si>
    <t>Power bits</t>
    <phoneticPr fontId="3" type="noConversion"/>
  </si>
  <si>
    <t>Smarts</t>
    <phoneticPr fontId="3" type="noConversion"/>
  </si>
  <si>
    <t>Station tot</t>
    <phoneticPr fontId="3" type="noConversion"/>
  </si>
  <si>
    <t>PCH tot</t>
    <phoneticPr fontId="3" type="noConversion"/>
  </si>
  <si>
    <t>ARA Station Bill of Materials</t>
    <phoneticPr fontId="3" type="noConversion"/>
  </si>
  <si>
    <t>1 station =</t>
    <phoneticPr fontId="3" type="noConversion"/>
  </si>
  <si>
    <t>Name</t>
    <phoneticPr fontId="3" type="noConversion"/>
  </si>
  <si>
    <t xml:space="preserve">Scheme of </t>
    <phoneticPr fontId="3" type="noConversion"/>
  </si>
  <si>
    <t>Basis</t>
    <phoneticPr fontId="3" type="noConversion"/>
  </si>
  <si>
    <t>Number</t>
    <phoneticPr fontId="3" type="noConversion"/>
  </si>
  <si>
    <t>Institution</t>
    <phoneticPr fontId="3" type="noConversion"/>
  </si>
  <si>
    <t>Production</t>
    <phoneticPr fontId="3" type="noConversion"/>
  </si>
  <si>
    <t>Cost</t>
    <phoneticPr fontId="3" type="noConversion"/>
  </si>
  <si>
    <t>Leadtime</t>
    <phoneticPr fontId="3" type="noConversion"/>
  </si>
  <si>
    <t>ATRI</t>
    <phoneticPr fontId="3" type="noConversion"/>
  </si>
  <si>
    <t>OSU</t>
    <phoneticPr fontId="3" type="noConversion"/>
  </si>
  <si>
    <t>TDA</t>
    <phoneticPr fontId="3" type="noConversion"/>
  </si>
  <si>
    <t>DDA</t>
    <phoneticPr fontId="3" type="noConversion"/>
  </si>
  <si>
    <t>Rb</t>
    <phoneticPr fontId="3" type="noConversion"/>
  </si>
  <si>
    <t>GPS</t>
    <phoneticPr fontId="3" type="noConversion"/>
  </si>
  <si>
    <t>SBC</t>
    <phoneticPr fontId="3" type="noConversion"/>
  </si>
  <si>
    <t>Fiber TX</t>
    <phoneticPr fontId="3" type="noConversion"/>
  </si>
  <si>
    <t>Fiber RX</t>
    <phoneticPr fontId="3" type="noConversion"/>
  </si>
  <si>
    <t>LNAs</t>
    <phoneticPr fontId="3" type="noConversion"/>
  </si>
  <si>
    <t>Vpol</t>
    <phoneticPr fontId="3" type="noConversion"/>
  </si>
  <si>
    <t>Hpol</t>
    <phoneticPr fontId="3" type="noConversion"/>
  </si>
  <si>
    <t>Cable bundle</t>
    <phoneticPr fontId="3" type="noConversion"/>
  </si>
  <si>
    <t>Power box</t>
    <phoneticPr fontId="3" type="noConversion"/>
  </si>
  <si>
    <t>Cal pulsers</t>
    <phoneticPr fontId="3" type="noConversion"/>
  </si>
  <si>
    <t>station elec + 2 pulser strings + 4 detector strings</t>
    <phoneticPr fontId="3" type="noConversion"/>
  </si>
  <si>
    <t>UMD</t>
    <phoneticPr fontId="3" type="noConversion"/>
  </si>
  <si>
    <t>UH</t>
    <phoneticPr fontId="3" type="noConversion"/>
  </si>
  <si>
    <t>UW</t>
    <phoneticPr fontId="3" type="noConversion"/>
  </si>
  <si>
    <t>UH</t>
    <phoneticPr fontId="3" type="noConversion"/>
  </si>
  <si>
    <t>Enclosure</t>
    <phoneticPr fontId="3" type="noConversion"/>
  </si>
  <si>
    <t>comm fab</t>
    <phoneticPr fontId="3" type="noConversion"/>
  </si>
  <si>
    <t>comm</t>
    <phoneticPr fontId="3" type="noConversion"/>
  </si>
  <si>
    <t>comm</t>
    <phoneticPr fontId="3" type="noConversion"/>
  </si>
  <si>
    <t>Total cost</t>
    <phoneticPr fontId="3" type="noConversion"/>
  </si>
  <si>
    <t>Downhole box</t>
    <phoneticPr fontId="3" type="noConversion"/>
  </si>
  <si>
    <t>custom</t>
    <phoneticPr fontId="3" type="noConversion"/>
  </si>
  <si>
    <t>KU</t>
    <phoneticPr fontId="3" type="noConversion"/>
  </si>
  <si>
    <t>Turbine</t>
    <phoneticPr fontId="3" type="noConversion"/>
  </si>
  <si>
    <t>Tower</t>
    <phoneticPr fontId="3" type="noConversion"/>
  </si>
  <si>
    <t>Power box</t>
    <phoneticPr fontId="3" type="noConversion"/>
  </si>
  <si>
    <t>PCH pulser</t>
    <phoneticPr fontId="3" type="noConversion"/>
  </si>
  <si>
    <t>UMD</t>
    <phoneticPr fontId="3" type="noConversion"/>
  </si>
  <si>
    <t>Batteries</t>
    <phoneticPr fontId="3" type="noConversion"/>
  </si>
  <si>
    <t>KU</t>
    <phoneticPr fontId="3" type="noConversion"/>
  </si>
  <si>
    <t>custom</t>
    <phoneticPr fontId="3" type="noConversion"/>
  </si>
  <si>
    <t>Station cable</t>
    <phoneticPr fontId="3" type="noConversion"/>
  </si>
  <si>
    <t>guess</t>
    <phoneticPr fontId="3" type="noConversion"/>
  </si>
  <si>
    <t>quote</t>
    <phoneticPr fontId="3" type="noConversion"/>
  </si>
  <si>
    <t>estimate</t>
    <phoneticPr fontId="3" type="noConversion"/>
  </si>
  <si>
    <t>Comms</t>
    <phoneticPr fontId="3" type="noConversion"/>
  </si>
  <si>
    <t>extreme</t>
    <phoneticPr fontId="3" type="noConversion"/>
  </si>
</sst>
</file>

<file path=xl/styles.xml><?xml version="1.0" encoding="utf-8"?>
<styleSheet xmlns="http://schemas.openxmlformats.org/spreadsheetml/2006/main">
  <numFmts count="1">
    <numFmt numFmtId="165" formatCode="&quot;$&quot;#,##0.00"/>
  </numFmts>
  <fonts count="4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5" fontId="0" fillId="0" borderId="0" xfId="0" applyNumberFormat="1"/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I36"/>
  <sheetViews>
    <sheetView tabSelected="1" workbookViewId="0">
      <selection activeCell="E35" sqref="E35"/>
    </sheetView>
  </sheetViews>
  <sheetFormatPr baseColWidth="10" defaultRowHeight="13"/>
  <sheetData>
    <row r="2" spans="1:9">
      <c r="B2" t="s">
        <v>8</v>
      </c>
    </row>
    <row r="4" spans="1:9">
      <c r="A4" t="s">
        <v>9</v>
      </c>
      <c r="B4" t="s">
        <v>33</v>
      </c>
    </row>
    <row r="6" spans="1:9">
      <c r="A6" s="1"/>
      <c r="B6" s="1"/>
      <c r="C6" s="1"/>
      <c r="D6" s="1" t="s">
        <v>11</v>
      </c>
      <c r="E6" s="1"/>
      <c r="F6" s="1"/>
      <c r="G6" s="1"/>
      <c r="H6" s="1"/>
      <c r="I6" s="1"/>
    </row>
    <row r="7" spans="1:9">
      <c r="A7" s="1" t="s">
        <v>10</v>
      </c>
      <c r="B7" s="1" t="s">
        <v>13</v>
      </c>
      <c r="C7" s="1" t="s">
        <v>14</v>
      </c>
      <c r="D7" s="1" t="s">
        <v>15</v>
      </c>
      <c r="E7" s="1" t="s">
        <v>16</v>
      </c>
      <c r="F7" s="1" t="s">
        <v>12</v>
      </c>
      <c r="G7" s="1" t="s">
        <v>17</v>
      </c>
      <c r="H7" s="1" t="s">
        <v>42</v>
      </c>
      <c r="I7" s="1"/>
    </row>
    <row r="8" spans="1:9">
      <c r="A8" t="s">
        <v>18</v>
      </c>
      <c r="B8">
        <v>1</v>
      </c>
      <c r="C8" t="s">
        <v>19</v>
      </c>
      <c r="D8" t="s">
        <v>39</v>
      </c>
      <c r="E8" s="2">
        <v>500</v>
      </c>
      <c r="F8" t="s">
        <v>55</v>
      </c>
      <c r="H8" s="2">
        <f>B8*E8</f>
        <v>500</v>
      </c>
    </row>
    <row r="9" spans="1:9">
      <c r="A9" t="s">
        <v>20</v>
      </c>
      <c r="B9">
        <v>4</v>
      </c>
      <c r="C9" t="s">
        <v>19</v>
      </c>
      <c r="D9" t="s">
        <v>39</v>
      </c>
      <c r="E9" s="2">
        <v>100</v>
      </c>
      <c r="F9" t="s">
        <v>55</v>
      </c>
      <c r="H9" s="2">
        <f t="shared" ref="H9:H36" si="0">B9*E9</f>
        <v>400</v>
      </c>
    </row>
    <row r="10" spans="1:9">
      <c r="A10" t="s">
        <v>21</v>
      </c>
      <c r="B10">
        <v>4</v>
      </c>
      <c r="C10" t="s">
        <v>19</v>
      </c>
      <c r="D10" t="s">
        <v>39</v>
      </c>
      <c r="E10" s="2">
        <v>100</v>
      </c>
      <c r="F10" t="s">
        <v>55</v>
      </c>
      <c r="H10" s="2">
        <f t="shared" si="0"/>
        <v>400</v>
      </c>
    </row>
    <row r="11" spans="1:9">
      <c r="A11" t="s">
        <v>22</v>
      </c>
      <c r="B11">
        <v>1</v>
      </c>
      <c r="D11" t="s">
        <v>40</v>
      </c>
      <c r="E11" s="2">
        <v>1200</v>
      </c>
      <c r="F11" t="s">
        <v>56</v>
      </c>
      <c r="G11" t="s">
        <v>59</v>
      </c>
      <c r="H11" s="2">
        <f t="shared" si="0"/>
        <v>1200</v>
      </c>
    </row>
    <row r="12" spans="1:9">
      <c r="A12" t="s">
        <v>23</v>
      </c>
      <c r="B12">
        <v>1</v>
      </c>
      <c r="D12" t="s">
        <v>41</v>
      </c>
      <c r="E12" s="2">
        <v>100</v>
      </c>
      <c r="F12" t="s">
        <v>56</v>
      </c>
      <c r="G12" t="s">
        <v>0</v>
      </c>
      <c r="H12" s="2">
        <f t="shared" si="0"/>
        <v>100</v>
      </c>
    </row>
    <row r="13" spans="1:9">
      <c r="A13" t="s">
        <v>24</v>
      </c>
      <c r="B13">
        <v>1</v>
      </c>
      <c r="D13" t="s">
        <v>40</v>
      </c>
      <c r="E13" s="2">
        <v>500</v>
      </c>
      <c r="F13" t="s">
        <v>56</v>
      </c>
      <c r="G13" t="s">
        <v>0</v>
      </c>
      <c r="H13" s="2">
        <f t="shared" si="0"/>
        <v>500</v>
      </c>
    </row>
    <row r="14" spans="1:9">
      <c r="A14" t="s">
        <v>25</v>
      </c>
      <c r="B14">
        <v>16</v>
      </c>
      <c r="D14" t="s">
        <v>40</v>
      </c>
      <c r="E14" s="2">
        <v>1000</v>
      </c>
      <c r="F14" t="s">
        <v>56</v>
      </c>
      <c r="H14" s="2">
        <f t="shared" si="0"/>
        <v>16000</v>
      </c>
    </row>
    <row r="15" spans="1:9">
      <c r="A15" t="s">
        <v>26</v>
      </c>
      <c r="B15">
        <v>16</v>
      </c>
      <c r="D15" t="s">
        <v>40</v>
      </c>
      <c r="E15" s="2">
        <v>1000</v>
      </c>
      <c r="F15" t="s">
        <v>56</v>
      </c>
      <c r="H15" s="2">
        <f t="shared" si="0"/>
        <v>16000</v>
      </c>
    </row>
    <row r="16" spans="1:9">
      <c r="A16" t="s">
        <v>43</v>
      </c>
      <c r="B16">
        <v>8</v>
      </c>
      <c r="C16" t="s">
        <v>37</v>
      </c>
      <c r="D16" t="s">
        <v>44</v>
      </c>
      <c r="E16" s="2">
        <v>500</v>
      </c>
      <c r="F16" t="s">
        <v>55</v>
      </c>
      <c r="H16" s="2">
        <f t="shared" si="0"/>
        <v>4000</v>
      </c>
    </row>
    <row r="17" spans="1:9">
      <c r="A17" t="s">
        <v>27</v>
      </c>
      <c r="B17">
        <v>16</v>
      </c>
      <c r="D17" t="s">
        <v>40</v>
      </c>
      <c r="E17" s="2">
        <v>1000</v>
      </c>
      <c r="F17" t="s">
        <v>57</v>
      </c>
      <c r="G17" t="s">
        <v>1</v>
      </c>
      <c r="H17" s="2">
        <f t="shared" si="0"/>
        <v>16000</v>
      </c>
    </row>
    <row r="18" spans="1:9">
      <c r="A18" t="s">
        <v>28</v>
      </c>
      <c r="B18">
        <v>10</v>
      </c>
      <c r="C18" t="s">
        <v>35</v>
      </c>
      <c r="D18" t="s">
        <v>44</v>
      </c>
      <c r="E18" s="2">
        <v>1000</v>
      </c>
      <c r="F18" t="s">
        <v>57</v>
      </c>
      <c r="H18" s="2">
        <f t="shared" si="0"/>
        <v>10000</v>
      </c>
    </row>
    <row r="19" spans="1:9">
      <c r="A19" t="s">
        <v>29</v>
      </c>
      <c r="B19">
        <v>10</v>
      </c>
      <c r="C19" t="s">
        <v>36</v>
      </c>
      <c r="D19" t="s">
        <v>44</v>
      </c>
      <c r="E19" s="2">
        <v>1500</v>
      </c>
      <c r="F19" t="s">
        <v>57</v>
      </c>
      <c r="H19" s="2">
        <f t="shared" si="0"/>
        <v>15000</v>
      </c>
    </row>
    <row r="20" spans="1:9">
      <c r="A20" t="s">
        <v>30</v>
      </c>
      <c r="B20">
        <v>6</v>
      </c>
      <c r="D20" t="s">
        <v>40</v>
      </c>
      <c r="E20" s="2">
        <v>8000</v>
      </c>
      <c r="F20" t="s">
        <v>57</v>
      </c>
      <c r="G20" t="s">
        <v>2</v>
      </c>
      <c r="H20" s="2">
        <f t="shared" si="0"/>
        <v>48000</v>
      </c>
    </row>
    <row r="21" spans="1:9">
      <c r="A21" t="s">
        <v>31</v>
      </c>
      <c r="B21">
        <v>1</v>
      </c>
      <c r="C21" t="s">
        <v>37</v>
      </c>
      <c r="D21" t="s">
        <v>44</v>
      </c>
      <c r="E21" s="2">
        <v>1500</v>
      </c>
      <c r="F21" t="s">
        <v>55</v>
      </c>
      <c r="H21" s="2">
        <f t="shared" si="0"/>
        <v>1500</v>
      </c>
    </row>
    <row r="22" spans="1:9">
      <c r="A22" t="s">
        <v>32</v>
      </c>
      <c r="B22">
        <v>2</v>
      </c>
      <c r="C22" t="s">
        <v>34</v>
      </c>
      <c r="D22" t="s">
        <v>44</v>
      </c>
      <c r="E22" s="2">
        <v>3000</v>
      </c>
      <c r="F22" t="s">
        <v>55</v>
      </c>
      <c r="H22" s="2">
        <f t="shared" si="0"/>
        <v>6000</v>
      </c>
      <c r="I22" s="1" t="s">
        <v>6</v>
      </c>
    </row>
    <row r="23" spans="1:9">
      <c r="A23" t="s">
        <v>38</v>
      </c>
      <c r="B23">
        <v>1</v>
      </c>
      <c r="C23" t="s">
        <v>37</v>
      </c>
      <c r="D23" t="s">
        <v>44</v>
      </c>
      <c r="E23" s="2">
        <v>1000</v>
      </c>
      <c r="F23" t="s">
        <v>57</v>
      </c>
      <c r="H23" s="2">
        <f t="shared" si="0"/>
        <v>1000</v>
      </c>
      <c r="I23" s="2">
        <f>SUM(H8:H23)</f>
        <v>136600</v>
      </c>
    </row>
    <row r="24" spans="1:9">
      <c r="E24" s="2"/>
      <c r="H24" s="2"/>
    </row>
    <row r="25" spans="1:9">
      <c r="A25" t="s">
        <v>3</v>
      </c>
      <c r="E25" s="2"/>
      <c r="H25" s="2"/>
    </row>
    <row r="26" spans="1:9">
      <c r="E26" s="2"/>
      <c r="H26" s="2"/>
    </row>
    <row r="27" spans="1:9">
      <c r="A27" t="s">
        <v>46</v>
      </c>
      <c r="B27">
        <v>1</v>
      </c>
      <c r="C27" t="s">
        <v>45</v>
      </c>
      <c r="D27" t="s">
        <v>40</v>
      </c>
      <c r="E27" s="2">
        <v>3200</v>
      </c>
      <c r="F27" t="s">
        <v>56</v>
      </c>
      <c r="G27" t="s">
        <v>1</v>
      </c>
      <c r="H27" s="2">
        <f t="shared" si="0"/>
        <v>3200</v>
      </c>
    </row>
    <row r="28" spans="1:9">
      <c r="A28" t="s">
        <v>47</v>
      </c>
      <c r="B28">
        <v>1</v>
      </c>
      <c r="C28" t="s">
        <v>45</v>
      </c>
      <c r="D28" t="s">
        <v>40</v>
      </c>
      <c r="E28" s="2">
        <v>2200</v>
      </c>
      <c r="F28" t="s">
        <v>56</v>
      </c>
      <c r="G28" t="s">
        <v>1</v>
      </c>
      <c r="H28" s="2">
        <f t="shared" si="0"/>
        <v>2200</v>
      </c>
    </row>
    <row r="29" spans="1:9">
      <c r="A29" t="s">
        <v>48</v>
      </c>
      <c r="B29">
        <v>1</v>
      </c>
      <c r="C29" t="s">
        <v>45</v>
      </c>
      <c r="D29" t="s">
        <v>53</v>
      </c>
      <c r="E29" s="2">
        <v>500</v>
      </c>
      <c r="F29" t="s">
        <v>57</v>
      </c>
      <c r="H29" s="2">
        <f t="shared" si="0"/>
        <v>500</v>
      </c>
    </row>
    <row r="30" spans="1:9">
      <c r="A30" t="s">
        <v>49</v>
      </c>
      <c r="B30">
        <v>1</v>
      </c>
      <c r="C30" t="s">
        <v>50</v>
      </c>
      <c r="D30" t="s">
        <v>44</v>
      </c>
      <c r="E30" s="2">
        <v>3000</v>
      </c>
      <c r="F30" t="s">
        <v>55</v>
      </c>
      <c r="H30" s="2">
        <f t="shared" si="0"/>
        <v>3000</v>
      </c>
    </row>
    <row r="31" spans="1:9">
      <c r="A31" t="s">
        <v>51</v>
      </c>
      <c r="B31">
        <v>24</v>
      </c>
      <c r="C31" t="s">
        <v>52</v>
      </c>
      <c r="D31" t="s">
        <v>40</v>
      </c>
      <c r="E31" s="2">
        <v>350</v>
      </c>
      <c r="F31" t="s">
        <v>57</v>
      </c>
      <c r="G31" t="s">
        <v>1</v>
      </c>
      <c r="H31" s="2">
        <f t="shared" si="0"/>
        <v>8400</v>
      </c>
    </row>
    <row r="32" spans="1:9">
      <c r="A32" t="s">
        <v>54</v>
      </c>
      <c r="B32">
        <v>3</v>
      </c>
      <c r="D32" t="s">
        <v>41</v>
      </c>
      <c r="E32" s="2">
        <v>14000</v>
      </c>
      <c r="F32" t="s">
        <v>56</v>
      </c>
      <c r="G32" t="s">
        <v>2</v>
      </c>
      <c r="H32" s="2">
        <f t="shared" si="0"/>
        <v>42000</v>
      </c>
    </row>
    <row r="33" spans="1:9">
      <c r="A33" t="s">
        <v>58</v>
      </c>
      <c r="B33">
        <v>1</v>
      </c>
      <c r="D33" t="s">
        <v>40</v>
      </c>
      <c r="E33" s="2">
        <v>1000</v>
      </c>
      <c r="F33" t="s">
        <v>57</v>
      </c>
      <c r="H33" s="3">
        <f t="shared" si="0"/>
        <v>1000</v>
      </c>
    </row>
    <row r="34" spans="1:9">
      <c r="A34" t="s">
        <v>4</v>
      </c>
      <c r="B34">
        <v>1</v>
      </c>
      <c r="D34" t="s">
        <v>40</v>
      </c>
      <c r="E34" s="2">
        <v>1000</v>
      </c>
      <c r="F34" t="s">
        <v>55</v>
      </c>
      <c r="H34" s="2">
        <f t="shared" si="0"/>
        <v>1000</v>
      </c>
      <c r="I34" s="1" t="s">
        <v>7</v>
      </c>
    </row>
    <row r="35" spans="1:9">
      <c r="A35" t="s">
        <v>5</v>
      </c>
      <c r="B35">
        <v>1</v>
      </c>
      <c r="D35" t="s">
        <v>41</v>
      </c>
      <c r="E35" s="2">
        <v>500</v>
      </c>
      <c r="F35" t="s">
        <v>55</v>
      </c>
      <c r="H35" s="2">
        <f t="shared" si="0"/>
        <v>500</v>
      </c>
      <c r="I35" s="2">
        <f>SUM(H27:H35)</f>
        <v>61800</v>
      </c>
    </row>
    <row r="36" spans="1:9">
      <c r="E36" s="2"/>
    </row>
  </sheetData>
  <phoneticPr fontId="3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UW-Madison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DuVernois</dc:creator>
  <cp:lastModifiedBy>Michael DuVernois</cp:lastModifiedBy>
  <dcterms:created xsi:type="dcterms:W3CDTF">2011-05-04T17:00:48Z</dcterms:created>
  <dcterms:modified xsi:type="dcterms:W3CDTF">2011-05-04T18:15:53Z</dcterms:modified>
</cp:coreProperties>
</file>