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49"/>
  </bookViews>
  <sheets>
    <sheet name="Minicircuits" sheetId="1" r:id="rId1"/>
  </sheets>
  <definedNames>
    <definedName name="_xlnm.Print_Area" localSheetId="0">Minicircuits!$A$1:$J$60</definedName>
  </definedNames>
  <calcPr calcId="125725"/>
</workbook>
</file>

<file path=xl/calcChain.xml><?xml version="1.0" encoding="utf-8"?>
<calcChain xmlns="http://schemas.openxmlformats.org/spreadsheetml/2006/main">
  <c r="J38" i="1"/>
  <c r="J37"/>
  <c r="J36"/>
  <c r="J35"/>
  <c r="J34"/>
  <c r="J33"/>
  <c r="J32"/>
  <c r="J4"/>
  <c r="J23"/>
  <c r="J24"/>
  <c r="J25"/>
  <c r="J26"/>
  <c r="J27"/>
  <c r="J28"/>
  <c r="J29"/>
  <c r="J30"/>
  <c r="J31"/>
  <c r="J39"/>
  <c r="J40"/>
  <c r="J41"/>
  <c r="J42"/>
  <c r="J43" l="1"/>
</calcChain>
</file>

<file path=xl/sharedStrings.xml><?xml version="1.0" encoding="utf-8"?>
<sst xmlns="http://schemas.openxmlformats.org/spreadsheetml/2006/main" count="133" uniqueCount="80">
  <si>
    <t>UNIVERSITY OF HAWAII</t>
  </si>
  <si>
    <t>REQUISITION</t>
  </si>
  <si>
    <t>CAMPUS</t>
  </si>
  <si>
    <t xml:space="preserve"> </t>
  </si>
  <si>
    <t xml:space="preserve">Purchase Order  </t>
  </si>
  <si>
    <t>DELIVER TO: (INCLUDE DEPARTMENT NAME)</t>
  </si>
  <si>
    <t>NO.</t>
  </si>
  <si>
    <t>Dr. Gary Varner, High Energy Physics Group, WAT 214</t>
  </si>
  <si>
    <t>DATE</t>
  </si>
  <si>
    <t>2505 Correa Road; Honolulu, HI, 96822</t>
  </si>
  <si>
    <t>ACCOUNT CODE</t>
  </si>
  <si>
    <t>office 808-956-2987  fax 808-956-2930 varner@phys.hawaii.edu</t>
  </si>
  <si>
    <t>alternate contact: Matt Andrew &lt;mza@phys.hawaii.edu&gt; (808)956-2920</t>
  </si>
  <si>
    <t>VENDOR</t>
  </si>
  <si>
    <t>FEDERAL FUNDS APPLY    YES</t>
  </si>
  <si>
    <t xml:space="preserve"> NO</t>
  </si>
  <si>
    <t>Digi-Key Corporation</t>
  </si>
  <si>
    <t xml:space="preserve"> REQ'NER TEL NO</t>
  </si>
  <si>
    <t>REQUISITION NO</t>
  </si>
  <si>
    <t>VENDOR CODE</t>
  </si>
  <si>
    <t>701 Brooks Avenue South</t>
  </si>
  <si>
    <t>x62987</t>
  </si>
  <si>
    <t>Thief River Falls, MN 56701 USA</t>
  </si>
  <si>
    <t xml:space="preserve">Requisitioner </t>
  </si>
  <si>
    <t>phone 800-344-4539  fax  218-681-3380</t>
  </si>
  <si>
    <t>G. Varner</t>
  </si>
  <si>
    <t>OTHER VENDORS CONTACTED AND THEIR QUOTATIONS</t>
  </si>
  <si>
    <t>DELIVER ON/BEFORE</t>
  </si>
  <si>
    <t xml:space="preserve">  </t>
  </si>
  <si>
    <t xml:space="preserve">F.O.B. POINT IS THE SAME AS DELIVERY POINT </t>
  </si>
  <si>
    <t>UNLESS INDICATED OTHERWISE HEREAFTER</t>
  </si>
  <si>
    <t>F.O.B.</t>
  </si>
  <si>
    <t>CONTRACT LIST QUOTATION NO.</t>
  </si>
  <si>
    <t>DISCOUNT TERMS</t>
  </si>
  <si>
    <t>ITEM</t>
  </si>
  <si>
    <t xml:space="preserve">OBJECT </t>
  </si>
  <si>
    <t>QUANTITY</t>
  </si>
  <si>
    <t>DESCRIPTION-UNIT PRICES ARE E (ESTIMATED) OR F (FIRM)</t>
  </si>
  <si>
    <t>CODE</t>
  </si>
  <si>
    <t>E/F</t>
  </si>
  <si>
    <t>UNIT PRICE</t>
  </si>
  <si>
    <t>AMOUNT</t>
  </si>
  <si>
    <t>E</t>
  </si>
  <si>
    <t>COMMENTS</t>
  </si>
  <si>
    <t>TOTAL</t>
  </si>
  <si>
    <t>EQUIPMENT TO BE LOCATED</t>
  </si>
  <si>
    <t>OR INCORPORATED INTO EXISTING EQUIPMENT:</t>
  </si>
  <si>
    <t xml:space="preserve">BLDG. </t>
  </si>
  <si>
    <t>RM.</t>
  </si>
  <si>
    <t>DECAL NO. (OR P.O. NO. IF DECAL NOT ISSUED)</t>
  </si>
  <si>
    <t xml:space="preserve">I CERTIFY THAT THIS PURCHASE SUPPORTS THE UNIVERSITY </t>
  </si>
  <si>
    <t>I CERTIFY THAT SUFFICIENT FUNDS ARE AVAILABLE IN THIS ACCOUNT</t>
  </si>
  <si>
    <t>PROGRAM INDICATED IN THE ACCOUNT CODE BLOCK</t>
  </si>
  <si>
    <t>FOR THIS PURCHASE AND THAT IS IN ACCORDANCE WITH APPLICABLE</t>
  </si>
  <si>
    <t>UNIVERSITY POLICIES AND PROCEDURES.</t>
  </si>
  <si>
    <t>TELEPHONE NO.</t>
  </si>
  <si>
    <t>F.O. CODE NO.</t>
  </si>
  <si>
    <t>APPROVING AUTHORITY</t>
  </si>
  <si>
    <t>TITLE</t>
  </si>
  <si>
    <t>FISCAL OFFICER</t>
  </si>
  <si>
    <t xml:space="preserve">            </t>
  </si>
  <si>
    <t>VOLUME II, BUSINESS AND FINANCE A8.200, ATTACHMENTS 250.1 AND 250.2, REQUISITIONS.</t>
  </si>
  <si>
    <t>744-1290-ND  SAW CRYSTAL CVS575S-500.000</t>
  </si>
  <si>
    <t>CM1819-ND  LAMP INCAND T-3 1/4 28V BAYONET</t>
  </si>
  <si>
    <t>ADCMP553BRMZ-ND  IC COMPARATOR PECL</t>
  </si>
  <si>
    <t>ADG3248BKSZ-REEL7CT-ND  IC MUX/DEMUX 2X1</t>
  </si>
  <si>
    <t>ADP3338AKCZ-2.5RL7  IC REG LDO 2.5 1A SOT-223</t>
  </si>
  <si>
    <t>AP7333-33SRG-7DICT-ND</t>
  </si>
  <si>
    <t>399-8988-1-ND  CAP 0603 0.01uF</t>
  </si>
  <si>
    <t>399-1049-1-ND CAP 0603 10pF</t>
  </si>
  <si>
    <t>587-1256-6-ND  CAP 0603 10uF</t>
  </si>
  <si>
    <t>445-1328-1-ND  CAP 0603 1uF</t>
  </si>
  <si>
    <t>445-5052-1-ND  CAP 0603 20pF</t>
  </si>
  <si>
    <t>445-1306-1-ND  CAP 0603 220pF</t>
  </si>
  <si>
    <t>LM317EMPCT-ND  IC REG LDO ADJ 1A SOT223</t>
  </si>
  <si>
    <t>J629-ND  Emerson CONN SMA JACK END LAUNCH</t>
  </si>
  <si>
    <t>311-82.0HRCT-ND  RES 82.0 OHM 1/10W 1% 0603 SMD</t>
  </si>
  <si>
    <t>576-2081-ND  IC DELAY LINE 1024TAP 32-TQFP</t>
  </si>
  <si>
    <t>296-15172-1-ND  IC OPAMP VFB 3.9GHZ</t>
  </si>
  <si>
    <t>568-2594-1-ND  IC QUAD 2-IN AND GATE 14-DHVQFN</t>
  </si>
</sst>
</file>

<file path=xl/styles.xml><?xml version="1.0" encoding="utf-8"?>
<styleSheet xmlns="http://schemas.openxmlformats.org/spreadsheetml/2006/main">
  <numFmts count="6">
    <numFmt numFmtId="164" formatCode="mm/dd/yy"/>
    <numFmt numFmtId="165" formatCode="#\-####"/>
    <numFmt numFmtId="166" formatCode="#."/>
    <numFmt numFmtId="167" formatCode="0.00000"/>
    <numFmt numFmtId="168" formatCode="\$#,##0.00\ ;&quot;($&quot;#,##0.00\)"/>
    <numFmt numFmtId="169" formatCode="0.0000"/>
  </numFmts>
  <fonts count="13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Humanst521 Cn BT"/>
      <family val="2"/>
    </font>
    <font>
      <b/>
      <sz val="14"/>
      <name val="Arial"/>
      <family val="2"/>
    </font>
    <font>
      <b/>
      <sz val="30"/>
      <name val="Humanst521 Cn BT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Alignme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2" xfId="0" applyFont="1" applyBorder="1" applyAlignment="1"/>
    <xf numFmtId="0" fontId="0" fillId="0" borderId="0" xfId="0" applyFont="1" applyBorder="1"/>
    <xf numFmtId="0" fontId="1" fillId="0" borderId="8" xfId="0" applyFont="1" applyBorder="1"/>
    <xf numFmtId="0" fontId="0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0" fillId="0" borderId="2" xfId="0" applyFont="1" applyBorder="1"/>
    <xf numFmtId="0" fontId="0" fillId="0" borderId="8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8" fillId="0" borderId="1" xfId="0" applyFont="1" applyBorder="1"/>
    <xf numFmtId="0" fontId="1" fillId="0" borderId="3" xfId="0" applyFont="1" applyBorder="1"/>
    <xf numFmtId="0" fontId="8" fillId="0" borderId="2" xfId="0" applyFont="1" applyBorder="1"/>
    <xf numFmtId="166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2" fillId="0" borderId="0" xfId="0" applyFont="1" applyBorder="1"/>
    <xf numFmtId="0" fontId="2" fillId="0" borderId="4" xfId="0" applyFont="1" applyBorder="1"/>
    <xf numFmtId="14" fontId="0" fillId="0" borderId="8" xfId="0" applyNumberFormat="1" applyFont="1" applyBorder="1"/>
    <xf numFmtId="0" fontId="0" fillId="0" borderId="1" xfId="0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7" fontId="0" fillId="0" borderId="0" xfId="0" applyNumberFormat="1" applyFont="1" applyAlignment="1">
      <alignment wrapText="1"/>
    </xf>
    <xf numFmtId="168" fontId="10" fillId="0" borderId="7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 wrapText="1"/>
    </xf>
    <xf numFmtId="0" fontId="0" fillId="0" borderId="11" xfId="0" applyBorder="1" applyAlignment="1">
      <alignment horizontal="center"/>
    </xf>
    <xf numFmtId="167" fontId="0" fillId="0" borderId="11" xfId="0" applyNumberFormat="1" applyBorder="1"/>
    <xf numFmtId="0" fontId="0" fillId="0" borderId="11" xfId="0" applyBorder="1"/>
    <xf numFmtId="169" fontId="10" fillId="0" borderId="7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0" xfId="0" applyFont="1" applyBorder="1"/>
    <xf numFmtId="49" fontId="10" fillId="0" borderId="0" xfId="0" applyNumberFormat="1" applyFont="1" applyBorder="1"/>
    <xf numFmtId="0" fontId="10" fillId="0" borderId="2" xfId="0" applyFont="1" applyBorder="1"/>
    <xf numFmtId="0" fontId="10" fillId="0" borderId="3" xfId="0" applyFont="1" applyBorder="1"/>
    <xf numFmtId="0" fontId="6" fillId="0" borderId="15" xfId="0" applyFont="1" applyBorder="1"/>
    <xf numFmtId="4" fontId="6" fillId="0" borderId="16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1" fillId="0" borderId="2" xfId="0" applyFont="1" applyBorder="1"/>
    <xf numFmtId="0" fontId="11" fillId="0" borderId="3" xfId="0" applyFont="1" applyBorder="1"/>
    <xf numFmtId="0" fontId="11" fillId="0" borderId="5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7" xfId="0" applyFont="1" applyBorder="1"/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8" xfId="0" applyFont="1" applyBorder="1"/>
    <xf numFmtId="0" fontId="6" fillId="0" borderId="1" xfId="0" applyFont="1" applyBorder="1"/>
    <xf numFmtId="0" fontId="6" fillId="0" borderId="16" xfId="0" applyFont="1" applyBorder="1"/>
    <xf numFmtId="0" fontId="0" fillId="0" borderId="16" xfId="0" applyFont="1" applyBorder="1"/>
    <xf numFmtId="0" fontId="12" fillId="0" borderId="0" xfId="0" applyFont="1"/>
    <xf numFmtId="0" fontId="11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Border="1"/>
    <xf numFmtId="0" fontId="1" fillId="0" borderId="9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165" fontId="0" fillId="0" borderId="10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10" fillId="0" borderId="11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3" xfId="0" applyBorder="1"/>
    <xf numFmtId="49" fontId="10" fillId="0" borderId="14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7</xdr:row>
      <xdr:rowOff>0</xdr:rowOff>
    </xdr:from>
    <xdr:to>
      <xdr:col>9</xdr:col>
      <xdr:colOff>400050</xdr:colOff>
      <xdr:row>7</xdr:row>
      <xdr:rowOff>142875</xdr:rowOff>
    </xdr:to>
    <xdr:sp macro="" textlink="" fLocksText="0">
      <xdr:nvSpPr>
        <xdr:cNvPr id="1025" name="Rectangle 1"/>
        <xdr:cNvSpPr>
          <a:spLocks noChangeArrowheads="1"/>
        </xdr:cNvSpPr>
      </xdr:nvSpPr>
      <xdr:spPr bwMode="auto">
        <a:xfrm>
          <a:off x="6334125" y="1571625"/>
          <a:ext cx="171450" cy="142875"/>
        </a:xfrm>
        <a:prstGeom prst="rect">
          <a:avLst/>
        </a:prstGeom>
        <a:solidFill>
          <a:srgbClr val="FFFFFF"/>
        </a:solidFill>
        <a:ln w="9360">
          <a:solidFill>
            <a:srgbClr val="1A1A1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8</xdr:col>
      <xdr:colOff>638175</xdr:colOff>
      <xdr:row>7</xdr:row>
      <xdr:rowOff>0</xdr:rowOff>
    </xdr:from>
    <xdr:to>
      <xdr:col>8</xdr:col>
      <xdr:colOff>800100</xdr:colOff>
      <xdr:row>7</xdr:row>
      <xdr:rowOff>142875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867400" y="1571625"/>
          <a:ext cx="161925" cy="142875"/>
        </a:xfrm>
        <a:prstGeom prst="rect">
          <a:avLst/>
        </a:prstGeom>
        <a:solidFill>
          <a:srgbClr val="FFFFFF"/>
        </a:solidFill>
        <a:ln w="9360">
          <a:solidFill>
            <a:srgbClr val="1A1A1A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16" workbookViewId="0">
      <selection activeCell="I41" sqref="I41"/>
    </sheetView>
  </sheetViews>
  <sheetFormatPr defaultColWidth="8.85546875" defaultRowHeight="11.25"/>
  <cols>
    <col min="1" max="1" width="5.28515625" style="1" customWidth="1"/>
    <col min="2" max="2" width="9.140625" style="2" customWidth="1"/>
    <col min="3" max="3" width="8.85546875" style="2"/>
    <col min="4" max="4" width="11.28515625" style="2" customWidth="1"/>
    <col min="5" max="5" width="13.7109375" style="2" customWidth="1"/>
    <col min="6" max="6" width="14" style="2" customWidth="1"/>
    <col min="7" max="7" width="12.7109375" style="2" customWidth="1"/>
    <col min="8" max="8" width="3.42578125" style="2" customWidth="1"/>
    <col min="9" max="9" width="13.140625" style="2" customWidth="1"/>
    <col min="10" max="10" width="15.85546875" style="1" customWidth="1"/>
    <col min="11" max="11" width="23.5703125" style="3" customWidth="1"/>
    <col min="12" max="16384" width="8.85546875" style="2"/>
  </cols>
  <sheetData>
    <row r="1" spans="1:11" ht="37.5">
      <c r="A1" s="4" t="s">
        <v>0</v>
      </c>
      <c r="B1" s="5"/>
      <c r="E1" s="6" t="s">
        <v>1</v>
      </c>
      <c r="H1" s="7"/>
      <c r="I1" s="8" t="s">
        <v>2</v>
      </c>
      <c r="J1" s="9"/>
    </row>
    <row r="2" spans="1:11" ht="12.6" customHeight="1">
      <c r="A2" s="10" t="s">
        <v>3</v>
      </c>
      <c r="B2" s="5"/>
      <c r="D2" s="7"/>
      <c r="E2" s="11" t="s">
        <v>3</v>
      </c>
      <c r="F2" s="12" t="s">
        <v>3</v>
      </c>
      <c r="G2" s="13" t="s">
        <v>3</v>
      </c>
      <c r="H2" s="100" t="s">
        <v>4</v>
      </c>
      <c r="I2" s="100"/>
      <c r="J2" s="101" t="s">
        <v>3</v>
      </c>
    </row>
    <row r="3" spans="1:11" ht="14.25" customHeight="1">
      <c r="A3" s="102" t="s">
        <v>5</v>
      </c>
      <c r="B3" s="102"/>
      <c r="C3" s="102"/>
      <c r="D3" s="102"/>
      <c r="E3" s="102"/>
      <c r="F3" s="102"/>
      <c r="G3" s="1"/>
      <c r="H3" s="16" t="s">
        <v>3</v>
      </c>
      <c r="I3" s="8" t="s">
        <v>6</v>
      </c>
      <c r="J3" s="101"/>
    </row>
    <row r="4" spans="1:11" ht="15" customHeight="1">
      <c r="A4" s="103" t="s">
        <v>7</v>
      </c>
      <c r="B4" s="103"/>
      <c r="C4" s="103"/>
      <c r="D4" s="103"/>
      <c r="E4" s="103"/>
      <c r="F4" s="103"/>
      <c r="G4" s="7"/>
      <c r="H4" s="7"/>
      <c r="I4" s="8" t="s">
        <v>8</v>
      </c>
      <c r="J4" s="17">
        <f ca="1">TODAY()</f>
        <v>41170</v>
      </c>
    </row>
    <row r="5" spans="1:11" ht="15" customHeight="1">
      <c r="A5" s="103" t="s">
        <v>9</v>
      </c>
      <c r="B5" s="103"/>
      <c r="C5" s="103"/>
      <c r="D5" s="103"/>
      <c r="E5" s="103"/>
      <c r="F5" s="103"/>
      <c r="G5" s="18"/>
      <c r="H5" s="19"/>
      <c r="I5" s="19" t="s">
        <v>10</v>
      </c>
      <c r="J5" s="15"/>
    </row>
    <row r="6" spans="1:11" ht="15" customHeight="1">
      <c r="A6" s="104" t="s">
        <v>11</v>
      </c>
      <c r="B6" s="104"/>
      <c r="C6" s="104"/>
      <c r="D6" s="104"/>
      <c r="E6" s="104"/>
      <c r="F6" s="104"/>
      <c r="G6" s="105"/>
      <c r="H6" s="105"/>
      <c r="I6" s="105"/>
      <c r="J6" s="105"/>
    </row>
    <row r="7" spans="1:11" ht="15" customHeight="1">
      <c r="A7" s="106" t="s">
        <v>12</v>
      </c>
      <c r="B7" s="106"/>
      <c r="C7" s="106"/>
      <c r="D7" s="106"/>
      <c r="E7" s="106"/>
      <c r="F7" s="106"/>
      <c r="G7" s="105"/>
      <c r="H7" s="105"/>
      <c r="I7" s="105"/>
      <c r="J7" s="105"/>
    </row>
    <row r="8" spans="1:11" ht="12.75">
      <c r="A8" s="102" t="s">
        <v>13</v>
      </c>
      <c r="B8" s="102"/>
      <c r="C8" s="102"/>
      <c r="D8" s="102"/>
      <c r="E8" s="102"/>
      <c r="F8" s="102"/>
      <c r="G8" s="21" t="s">
        <v>14</v>
      </c>
      <c r="H8" s="22"/>
      <c r="I8" s="23"/>
      <c r="J8" s="24" t="s">
        <v>15</v>
      </c>
    </row>
    <row r="9" spans="1:11" s="27" customFormat="1" ht="12.75">
      <c r="A9" s="103" t="s">
        <v>16</v>
      </c>
      <c r="B9" s="103"/>
      <c r="C9" s="103"/>
      <c r="D9" s="103"/>
      <c r="E9" s="103"/>
      <c r="F9" s="103"/>
      <c r="G9" s="107" t="s">
        <v>17</v>
      </c>
      <c r="H9" s="107"/>
      <c r="I9" s="25" t="s">
        <v>18</v>
      </c>
      <c r="J9" s="26" t="s">
        <v>19</v>
      </c>
      <c r="K9" s="7"/>
    </row>
    <row r="10" spans="1:11" s="27" customFormat="1" ht="12.75" customHeight="1">
      <c r="A10" s="108" t="s">
        <v>20</v>
      </c>
      <c r="B10" s="108"/>
      <c r="C10" s="108"/>
      <c r="D10" s="108"/>
      <c r="E10" s="108"/>
      <c r="F10" s="108"/>
      <c r="G10" s="109" t="s">
        <v>21</v>
      </c>
      <c r="H10" s="109"/>
      <c r="I10" s="28" t="s">
        <v>3</v>
      </c>
      <c r="J10" s="29"/>
      <c r="K10" s="7"/>
    </row>
    <row r="11" spans="1:11" s="27" customFormat="1" ht="12.75">
      <c r="A11" s="103" t="s">
        <v>22</v>
      </c>
      <c r="B11" s="103"/>
      <c r="C11" s="103"/>
      <c r="D11" s="103"/>
      <c r="E11" s="103"/>
      <c r="F11" s="103"/>
      <c r="G11" s="30" t="s">
        <v>23</v>
      </c>
      <c r="H11" s="31"/>
      <c r="I11" s="32" t="s">
        <v>3</v>
      </c>
      <c r="J11" s="31"/>
      <c r="K11" s="7"/>
    </row>
    <row r="12" spans="1:11" s="27" customFormat="1" ht="12.75">
      <c r="A12" s="104" t="s">
        <v>24</v>
      </c>
      <c r="B12" s="104"/>
      <c r="C12" s="104"/>
      <c r="D12" s="104"/>
      <c r="E12" s="104"/>
      <c r="F12" s="104"/>
      <c r="G12" s="33" t="s">
        <v>25</v>
      </c>
      <c r="H12" s="34"/>
      <c r="I12" s="34"/>
      <c r="J12" s="35"/>
      <c r="K12" s="7"/>
    </row>
    <row r="13" spans="1:11" s="27" customFormat="1" ht="12.75">
      <c r="A13" s="31" t="s">
        <v>26</v>
      </c>
      <c r="B13" s="31"/>
      <c r="C13" s="31"/>
      <c r="D13" s="31"/>
      <c r="E13" s="31"/>
      <c r="F13" s="36"/>
      <c r="G13" s="30" t="s">
        <v>27</v>
      </c>
      <c r="H13" s="31"/>
      <c r="I13" s="37"/>
      <c r="J13"/>
      <c r="K13" s="7"/>
    </row>
    <row r="14" spans="1:11" ht="13.15" customHeight="1">
      <c r="A14" s="38">
        <v>1</v>
      </c>
      <c r="B14" s="39"/>
      <c r="C14" s="40"/>
      <c r="D14" s="40"/>
      <c r="E14" s="40"/>
      <c r="F14" s="41"/>
      <c r="G14" s="42"/>
      <c r="H14" s="22"/>
      <c r="I14" s="22" t="s">
        <v>28</v>
      </c>
      <c r="J14" s="43"/>
    </row>
    <row r="15" spans="1:11" ht="13.15" customHeight="1">
      <c r="A15" s="38" t="s">
        <v>3</v>
      </c>
      <c r="B15" s="40"/>
      <c r="C15" s="40"/>
      <c r="D15" s="40"/>
      <c r="E15" s="40"/>
      <c r="F15" s="41"/>
      <c r="G15" s="30" t="s">
        <v>29</v>
      </c>
      <c r="H15" s="31"/>
      <c r="I15" s="31"/>
      <c r="J15" s="31"/>
    </row>
    <row r="16" spans="1:11" ht="13.15" customHeight="1">
      <c r="A16" s="38">
        <v>2</v>
      </c>
      <c r="B16" s="39"/>
      <c r="C16" s="40"/>
      <c r="D16" s="40"/>
      <c r="E16" s="40"/>
      <c r="F16" s="41"/>
      <c r="G16" s="44" t="s">
        <v>30</v>
      </c>
      <c r="H16" s="1"/>
      <c r="I16" s="1"/>
    </row>
    <row r="17" spans="1:11" ht="13.15" customHeight="1">
      <c r="A17" s="38" t="s">
        <v>3</v>
      </c>
      <c r="B17" s="40" t="s">
        <v>3</v>
      </c>
      <c r="C17" s="40"/>
      <c r="D17" s="40"/>
      <c r="E17" s="40"/>
      <c r="F17" s="41"/>
      <c r="G17" s="45"/>
      <c r="H17" s="40"/>
      <c r="I17" s="40"/>
      <c r="J17" s="40"/>
    </row>
    <row r="18" spans="1:11" ht="13.15" customHeight="1">
      <c r="A18" s="38">
        <v>3</v>
      </c>
      <c r="B18" s="39" t="s">
        <v>3</v>
      </c>
      <c r="C18" s="40"/>
      <c r="D18" s="40"/>
      <c r="E18" s="40"/>
      <c r="F18" s="41"/>
      <c r="G18" s="21" t="s">
        <v>31</v>
      </c>
      <c r="H18" s="23" t="s">
        <v>3</v>
      </c>
      <c r="I18" s="23"/>
      <c r="J18" s="23"/>
    </row>
    <row r="19" spans="1:11" ht="13.15" customHeight="1">
      <c r="A19" s="38"/>
      <c r="B19" s="40"/>
      <c r="C19" s="40"/>
      <c r="D19" s="40"/>
      <c r="E19" s="40"/>
      <c r="F19" s="41"/>
      <c r="G19" s="110" t="s">
        <v>32</v>
      </c>
      <c r="H19" s="110"/>
      <c r="I19" s="110"/>
      <c r="J19" s="46" t="s">
        <v>33</v>
      </c>
    </row>
    <row r="20" spans="1:11" ht="13.15" customHeight="1">
      <c r="A20" s="38">
        <v>4</v>
      </c>
      <c r="B20" s="40"/>
      <c r="C20" s="40"/>
      <c r="D20" s="40"/>
      <c r="E20" s="40"/>
      <c r="F20" s="41"/>
      <c r="G20" s="47" t="s">
        <v>3</v>
      </c>
      <c r="H20" s="48"/>
      <c r="I20" s="49"/>
      <c r="J20" s="50"/>
    </row>
    <row r="21" spans="1:11">
      <c r="A21" s="51" t="s">
        <v>34</v>
      </c>
      <c r="B21" s="52"/>
      <c r="C21" s="31"/>
      <c r="D21" s="31"/>
      <c r="E21" s="31"/>
      <c r="F21" s="31"/>
      <c r="G21" s="25" t="s">
        <v>35</v>
      </c>
      <c r="H21" s="52"/>
      <c r="I21" s="30"/>
      <c r="J21" s="30"/>
    </row>
    <row r="22" spans="1:11">
      <c r="A22" s="53" t="s">
        <v>6</v>
      </c>
      <c r="B22" s="54" t="s">
        <v>36</v>
      </c>
      <c r="C22" s="111" t="s">
        <v>37</v>
      </c>
      <c r="D22" s="111"/>
      <c r="E22" s="111"/>
      <c r="F22" s="111"/>
      <c r="G22" s="55" t="s">
        <v>38</v>
      </c>
      <c r="H22" s="55" t="s">
        <v>39</v>
      </c>
      <c r="I22" s="55" t="s">
        <v>40</v>
      </c>
      <c r="J22" s="56" t="s">
        <v>41</v>
      </c>
      <c r="K22" s="40"/>
    </row>
    <row r="23" spans="1:11" ht="12.75">
      <c r="A23" s="57">
        <v>1</v>
      </c>
      <c r="B23" s="58">
        <v>5</v>
      </c>
      <c r="C23" s="120" t="s">
        <v>62</v>
      </c>
      <c r="D23" s="112"/>
      <c r="E23" s="112"/>
      <c r="F23" s="112"/>
      <c r="G23" s="59"/>
      <c r="H23" s="60" t="s">
        <v>42</v>
      </c>
      <c r="I23" s="61">
        <v>51.567999999999998</v>
      </c>
      <c r="J23" s="62">
        <f t="shared" ref="J23:J38" si="0">B23*I23</f>
        <v>257.83999999999997</v>
      </c>
    </row>
    <row r="24" spans="1:11" ht="12.75">
      <c r="A24" s="57">
        <v>2</v>
      </c>
      <c r="B24" s="58">
        <v>10</v>
      </c>
      <c r="C24" s="121" t="s">
        <v>63</v>
      </c>
      <c r="D24" s="113"/>
      <c r="E24" s="113"/>
      <c r="F24" s="113"/>
      <c r="G24"/>
      <c r="H24" s="60" t="s">
        <v>42</v>
      </c>
      <c r="I24" s="61">
        <v>1.2430000000000001</v>
      </c>
      <c r="J24" s="62">
        <f t="shared" si="0"/>
        <v>12.430000000000001</v>
      </c>
    </row>
    <row r="25" spans="1:11" ht="12.75">
      <c r="A25" s="57">
        <v>3</v>
      </c>
      <c r="B25" s="58">
        <v>10</v>
      </c>
      <c r="C25" s="120" t="s">
        <v>64</v>
      </c>
      <c r="D25" s="112"/>
      <c r="E25" s="112"/>
      <c r="F25" s="112"/>
      <c r="G25"/>
      <c r="H25" s="60" t="s">
        <v>42</v>
      </c>
      <c r="I25" s="61">
        <v>4.0949999999999998</v>
      </c>
      <c r="J25" s="62">
        <f t="shared" si="0"/>
        <v>40.949999999999996</v>
      </c>
    </row>
    <row r="26" spans="1:11" ht="12.75">
      <c r="A26" s="57">
        <v>4</v>
      </c>
      <c r="B26" s="58">
        <v>25</v>
      </c>
      <c r="C26" s="120" t="s">
        <v>65</v>
      </c>
      <c r="D26" s="112"/>
      <c r="E26" s="112"/>
      <c r="F26" s="112"/>
      <c r="G26" s="60"/>
      <c r="H26" s="60" t="s">
        <v>42</v>
      </c>
      <c r="I26" s="61">
        <v>1.3236000000000001</v>
      </c>
      <c r="J26" s="62">
        <f t="shared" si="0"/>
        <v>33.090000000000003</v>
      </c>
    </row>
    <row r="27" spans="1:11" ht="12.75">
      <c r="A27" s="57">
        <v>5</v>
      </c>
      <c r="B27" s="58">
        <v>10</v>
      </c>
      <c r="C27" s="120" t="s">
        <v>66</v>
      </c>
      <c r="D27" s="112"/>
      <c r="E27" s="112"/>
      <c r="F27" s="112"/>
      <c r="G27"/>
      <c r="H27" s="60" t="s">
        <v>42</v>
      </c>
      <c r="I27" s="63">
        <v>2.5539999999999998</v>
      </c>
      <c r="J27" s="62">
        <f t="shared" si="0"/>
        <v>25.54</v>
      </c>
    </row>
    <row r="28" spans="1:11" ht="12.75">
      <c r="A28" s="57">
        <v>6</v>
      </c>
      <c r="B28" s="58">
        <v>25</v>
      </c>
      <c r="C28" s="120" t="s">
        <v>67</v>
      </c>
      <c r="D28" s="112"/>
      <c r="E28" s="112"/>
      <c r="F28" s="112"/>
      <c r="G28" s="60"/>
      <c r="H28" s="60" t="s">
        <v>42</v>
      </c>
      <c r="I28" s="61">
        <v>0.31879999999999997</v>
      </c>
      <c r="J28" s="62">
        <f t="shared" si="0"/>
        <v>7.9699999999999989</v>
      </c>
    </row>
    <row r="29" spans="1:11" ht="12.75">
      <c r="A29" s="57">
        <v>7</v>
      </c>
      <c r="B29" s="64">
        <v>10</v>
      </c>
      <c r="C29" s="120" t="s">
        <v>68</v>
      </c>
      <c r="D29" s="112"/>
      <c r="E29" s="112"/>
      <c r="F29" s="112"/>
      <c r="G29" s="60"/>
      <c r="H29" s="60" t="s">
        <v>42</v>
      </c>
      <c r="I29" s="65">
        <v>0.17299999999999999</v>
      </c>
      <c r="J29" s="62">
        <f t="shared" si="0"/>
        <v>1.73</v>
      </c>
    </row>
    <row r="30" spans="1:11" ht="12.75">
      <c r="A30" s="57">
        <v>8</v>
      </c>
      <c r="B30" s="64">
        <v>10</v>
      </c>
      <c r="C30" s="122" t="s">
        <v>69</v>
      </c>
      <c r="D30" s="114"/>
      <c r="E30" s="114"/>
      <c r="F30" s="114"/>
      <c r="G30" s="57"/>
      <c r="H30" s="60" t="s">
        <v>42</v>
      </c>
      <c r="I30" s="61">
        <v>0.03</v>
      </c>
      <c r="J30" s="62">
        <f t="shared" si="0"/>
        <v>0.3</v>
      </c>
    </row>
    <row r="31" spans="1:11" ht="12.75">
      <c r="A31" s="57">
        <v>9</v>
      </c>
      <c r="B31" s="58">
        <v>100</v>
      </c>
      <c r="C31" s="120" t="s">
        <v>70</v>
      </c>
      <c r="D31" s="112"/>
      <c r="E31" s="112"/>
      <c r="F31" s="112"/>
      <c r="G31" s="60"/>
      <c r="H31" s="60" t="s">
        <v>42</v>
      </c>
      <c r="I31" s="61">
        <v>0.16450000000000001</v>
      </c>
      <c r="J31" s="62">
        <f t="shared" si="0"/>
        <v>16.45</v>
      </c>
    </row>
    <row r="32" spans="1:11" ht="12.75">
      <c r="A32" s="57">
        <v>10</v>
      </c>
      <c r="B32" s="64">
        <v>100</v>
      </c>
      <c r="C32" s="120" t="s">
        <v>71</v>
      </c>
      <c r="D32" s="112"/>
      <c r="E32" s="112"/>
      <c r="F32" s="112"/>
      <c r="G32" s="60"/>
      <c r="H32" s="60" t="s">
        <v>42</v>
      </c>
      <c r="I32" s="61">
        <v>1.8700000000000001E-2</v>
      </c>
      <c r="J32" s="62">
        <f t="shared" si="0"/>
        <v>1.87</v>
      </c>
    </row>
    <row r="33" spans="1:11" ht="12.75">
      <c r="A33" s="57">
        <v>11</v>
      </c>
      <c r="B33" s="58">
        <v>100</v>
      </c>
      <c r="C33" s="115" t="s">
        <v>72</v>
      </c>
      <c r="D33" s="115"/>
      <c r="E33" s="115"/>
      <c r="F33" s="115"/>
      <c r="G33" s="60"/>
      <c r="H33" s="60" t="s">
        <v>42</v>
      </c>
      <c r="I33" s="61">
        <v>1.9300000000000001E-2</v>
      </c>
      <c r="J33" s="62">
        <f t="shared" si="0"/>
        <v>1.9300000000000002</v>
      </c>
    </row>
    <row r="34" spans="1:11" ht="12.75">
      <c r="A34" s="57">
        <v>12</v>
      </c>
      <c r="B34" s="58">
        <v>100</v>
      </c>
      <c r="C34" s="116" t="s">
        <v>73</v>
      </c>
      <c r="D34" s="116"/>
      <c r="E34" s="116"/>
      <c r="F34" s="116"/>
      <c r="G34" s="60"/>
      <c r="H34" s="60" t="s">
        <v>42</v>
      </c>
      <c r="I34" s="61">
        <v>1.43E-2</v>
      </c>
      <c r="J34" s="62">
        <f t="shared" si="0"/>
        <v>1.43</v>
      </c>
    </row>
    <row r="35" spans="1:11" ht="12.75">
      <c r="A35" s="57">
        <v>13</v>
      </c>
      <c r="B35" s="58">
        <v>25</v>
      </c>
      <c r="C35" s="120" t="s">
        <v>74</v>
      </c>
      <c r="D35" s="112"/>
      <c r="E35" s="112"/>
      <c r="F35" s="112"/>
      <c r="G35" s="60"/>
      <c r="H35" s="60" t="s">
        <v>42</v>
      </c>
      <c r="I35" s="61">
        <v>0.98199999999999998</v>
      </c>
      <c r="J35" s="62">
        <f t="shared" si="0"/>
        <v>24.55</v>
      </c>
    </row>
    <row r="36" spans="1:11" ht="12.75">
      <c r="A36" s="57">
        <v>14</v>
      </c>
      <c r="B36" s="64">
        <v>50</v>
      </c>
      <c r="C36" s="120" t="s">
        <v>75</v>
      </c>
      <c r="D36" s="112"/>
      <c r="E36" s="112"/>
      <c r="F36" s="112"/>
      <c r="G36" s="60"/>
      <c r="H36" s="60" t="s">
        <v>42</v>
      </c>
      <c r="I36" s="61">
        <v>5.2</v>
      </c>
      <c r="J36" s="62">
        <f t="shared" si="0"/>
        <v>260</v>
      </c>
    </row>
    <row r="37" spans="1:11" ht="12.75">
      <c r="A37" s="57">
        <v>15</v>
      </c>
      <c r="B37" s="64">
        <v>100</v>
      </c>
      <c r="C37" s="117" t="s">
        <v>76</v>
      </c>
      <c r="D37" s="117"/>
      <c r="E37" s="117"/>
      <c r="F37" s="117"/>
      <c r="G37" s="66"/>
      <c r="H37" s="60" t="s">
        <v>42</v>
      </c>
      <c r="I37" s="66">
        <v>6.3E-3</v>
      </c>
      <c r="J37" s="62">
        <f t="shared" si="0"/>
        <v>0.63</v>
      </c>
      <c r="K37"/>
    </row>
    <row r="38" spans="1:11" ht="12.75">
      <c r="A38" s="57">
        <v>16</v>
      </c>
      <c r="B38" s="64">
        <v>25</v>
      </c>
      <c r="C38" s="117" t="s">
        <v>77</v>
      </c>
      <c r="D38" s="117"/>
      <c r="E38" s="117"/>
      <c r="F38" s="117"/>
      <c r="G38" s="66"/>
      <c r="H38" s="60" t="s">
        <v>42</v>
      </c>
      <c r="I38" s="66">
        <v>10.027200000000001</v>
      </c>
      <c r="J38" s="62">
        <f t="shared" si="0"/>
        <v>250.68</v>
      </c>
    </row>
    <row r="39" spans="1:11" ht="12">
      <c r="A39" s="57">
        <v>17</v>
      </c>
      <c r="B39" s="58">
        <v>25</v>
      </c>
      <c r="C39" s="115" t="s">
        <v>78</v>
      </c>
      <c r="D39" s="115"/>
      <c r="E39" s="115"/>
      <c r="F39" s="115"/>
      <c r="G39" s="60"/>
      <c r="H39" s="60" t="s">
        <v>42</v>
      </c>
      <c r="I39" s="67">
        <v>5.3360000000000003</v>
      </c>
      <c r="J39" s="62">
        <f>B39*I39</f>
        <v>133.4</v>
      </c>
    </row>
    <row r="40" spans="1:11" ht="12">
      <c r="A40" s="57">
        <v>18</v>
      </c>
      <c r="B40" s="60">
        <v>10</v>
      </c>
      <c r="C40" s="115" t="s">
        <v>79</v>
      </c>
      <c r="D40" s="115"/>
      <c r="E40" s="115"/>
      <c r="F40" s="115"/>
      <c r="G40" s="60"/>
      <c r="H40" s="60" t="s">
        <v>42</v>
      </c>
      <c r="I40" s="67">
        <v>0.73</v>
      </c>
      <c r="J40" s="62">
        <f>B40*I40</f>
        <v>7.3</v>
      </c>
    </row>
    <row r="41" spans="1:11" ht="12">
      <c r="A41" s="57">
        <v>19</v>
      </c>
      <c r="B41" s="60"/>
      <c r="C41" s="115"/>
      <c r="D41" s="115"/>
      <c r="E41" s="115"/>
      <c r="F41" s="115"/>
      <c r="G41" s="60"/>
      <c r="H41" s="60" t="s">
        <v>42</v>
      </c>
      <c r="I41" s="67"/>
      <c r="J41" s="62">
        <f>B41*I41</f>
        <v>0</v>
      </c>
    </row>
    <row r="42" spans="1:11" ht="12">
      <c r="A42" s="57">
        <v>20</v>
      </c>
      <c r="B42" s="68"/>
      <c r="C42" s="118"/>
      <c r="D42" s="118"/>
      <c r="E42" s="118"/>
      <c r="F42" s="118"/>
      <c r="G42" s="69"/>
      <c r="H42" s="60" t="s">
        <v>42</v>
      </c>
      <c r="I42" s="67"/>
      <c r="J42" s="62">
        <f>B42*I42</f>
        <v>0</v>
      </c>
    </row>
    <row r="43" spans="1:11" ht="12">
      <c r="A43" s="70" t="s">
        <v>43</v>
      </c>
      <c r="B43" s="39"/>
      <c r="C43" s="71"/>
      <c r="D43" s="71"/>
      <c r="E43" s="71"/>
      <c r="F43" s="71"/>
      <c r="G43" s="72"/>
      <c r="H43" s="73"/>
      <c r="I43" s="74" t="s">
        <v>44</v>
      </c>
      <c r="J43" s="75">
        <f>SUM(J23:J42)</f>
        <v>1078.0899999999999</v>
      </c>
    </row>
    <row r="44" spans="1:11" ht="12">
      <c r="A44" s="39"/>
      <c r="B44" s="39" t="s">
        <v>3</v>
      </c>
      <c r="C44" s="71"/>
      <c r="D44" s="71"/>
      <c r="E44" s="71"/>
      <c r="F44" s="71"/>
      <c r="G44" s="39"/>
      <c r="H44" s="39"/>
      <c r="I44" s="39"/>
      <c r="J44" s="76"/>
    </row>
    <row r="45" spans="1:11" ht="12">
      <c r="A45" s="39" t="s">
        <v>3</v>
      </c>
      <c r="B45" s="119"/>
      <c r="C45" s="119"/>
      <c r="D45" s="119"/>
      <c r="E45" s="119"/>
      <c r="F45" s="71"/>
      <c r="G45" s="39"/>
      <c r="H45" s="39"/>
      <c r="I45" s="39"/>
      <c r="J45" s="77"/>
    </row>
    <row r="46" spans="1:11" ht="12">
      <c r="A46" s="39" t="s">
        <v>3</v>
      </c>
      <c r="B46" s="1"/>
      <c r="C46" s="39"/>
      <c r="D46" s="39"/>
      <c r="E46" s="39"/>
      <c r="F46" s="39"/>
      <c r="G46" s="39"/>
      <c r="H46" s="39"/>
      <c r="I46" s="39"/>
      <c r="J46" s="78"/>
    </row>
    <row r="47" spans="1:11" ht="12">
      <c r="A47" s="39"/>
      <c r="B47" s="39" t="s">
        <v>3</v>
      </c>
      <c r="C47" s="39"/>
      <c r="D47" s="39"/>
      <c r="E47" s="39"/>
      <c r="F47" s="39"/>
      <c r="G47" s="39"/>
      <c r="H47" s="39"/>
      <c r="I47" s="39"/>
      <c r="J47" s="39"/>
    </row>
    <row r="48" spans="1:11" ht="12">
      <c r="A48" s="79"/>
      <c r="B48" s="79" t="s">
        <v>3</v>
      </c>
      <c r="C48" s="79"/>
      <c r="D48" s="79"/>
      <c r="E48" s="79"/>
      <c r="F48" s="79"/>
      <c r="G48" s="39"/>
      <c r="H48" s="39"/>
      <c r="I48" s="39"/>
      <c r="J48" s="39"/>
    </row>
    <row r="49" spans="1:11">
      <c r="A49" s="31" t="s">
        <v>45</v>
      </c>
      <c r="B49" s="31"/>
      <c r="C49" s="31"/>
      <c r="D49" s="31"/>
      <c r="E49" s="31"/>
      <c r="F49" s="31" t="s">
        <v>46</v>
      </c>
      <c r="G49" s="31"/>
      <c r="H49" s="31"/>
      <c r="I49" s="31"/>
      <c r="J49" s="31"/>
    </row>
    <row r="50" spans="1:11">
      <c r="B50" s="1"/>
      <c r="C50" s="1"/>
      <c r="D50" s="1"/>
      <c r="E50" s="1"/>
      <c r="F50" s="1"/>
      <c r="G50" s="1"/>
      <c r="H50" s="1"/>
      <c r="I50" s="1"/>
    </row>
    <row r="51" spans="1:11">
      <c r="A51" s="24" t="s">
        <v>47</v>
      </c>
      <c r="B51" s="80"/>
      <c r="C51" s="23" t="s">
        <v>3</v>
      </c>
      <c r="D51" s="81" t="s">
        <v>48</v>
      </c>
      <c r="E51" s="80" t="s">
        <v>3</v>
      </c>
      <c r="F51" s="24" t="s">
        <v>49</v>
      </c>
      <c r="G51" s="24"/>
      <c r="H51" s="24"/>
      <c r="I51" s="24"/>
      <c r="J51" s="24"/>
    </row>
    <row r="52" spans="1:11">
      <c r="A52" s="82" t="s">
        <v>50</v>
      </c>
      <c r="B52" s="82"/>
      <c r="C52" s="82"/>
      <c r="D52" s="82"/>
      <c r="E52" s="83"/>
      <c r="F52" s="84" t="s">
        <v>51</v>
      </c>
      <c r="G52" s="1"/>
      <c r="H52" s="1"/>
      <c r="I52" s="1"/>
    </row>
    <row r="53" spans="1:11">
      <c r="A53" s="85" t="s">
        <v>52</v>
      </c>
      <c r="B53" s="85"/>
      <c r="C53" s="85"/>
      <c r="D53" s="85"/>
      <c r="E53" s="86"/>
      <c r="F53" s="87" t="s">
        <v>53</v>
      </c>
      <c r="G53" s="1"/>
      <c r="H53" s="1"/>
      <c r="I53" s="1"/>
    </row>
    <row r="54" spans="1:11" ht="12.75">
      <c r="A54" s="40"/>
      <c r="B54" s="40"/>
      <c r="C54" s="40"/>
      <c r="D54" s="40" t="s">
        <v>3</v>
      </c>
      <c r="E54" s="41"/>
      <c r="F54" s="87" t="s">
        <v>54</v>
      </c>
      <c r="G54" s="85"/>
      <c r="H54" s="85"/>
      <c r="I54" s="85"/>
      <c r="J54" s="20"/>
    </row>
    <row r="55" spans="1:11" ht="12">
      <c r="A55" s="40" t="s">
        <v>3</v>
      </c>
      <c r="B55" s="40"/>
      <c r="C55" s="40"/>
      <c r="D55" s="70" t="s">
        <v>3</v>
      </c>
      <c r="E55" s="41"/>
      <c r="F55" s="87" t="s">
        <v>3</v>
      </c>
      <c r="G55" s="85"/>
      <c r="H55" s="85"/>
      <c r="I55" s="14" t="s">
        <v>55</v>
      </c>
      <c r="J55" s="9"/>
    </row>
    <row r="56" spans="1:11" ht="12">
      <c r="A56" s="40" t="s">
        <v>3</v>
      </c>
      <c r="B56" s="40" t="s">
        <v>3</v>
      </c>
      <c r="C56" s="88" t="s">
        <v>3</v>
      </c>
      <c r="D56" s="88"/>
      <c r="E56" s="89"/>
      <c r="F56" s="90"/>
      <c r="G56" s="85"/>
      <c r="H56" s="85"/>
      <c r="I56" s="14" t="s">
        <v>56</v>
      </c>
      <c r="J56" s="91"/>
      <c r="K56" s="3" t="s">
        <v>3</v>
      </c>
    </row>
    <row r="57" spans="1:11" ht="12.75">
      <c r="A57" s="92" t="s">
        <v>3</v>
      </c>
      <c r="B57" s="9" t="s">
        <v>3</v>
      </c>
      <c r="C57" s="92"/>
      <c r="D57" s="92"/>
      <c r="E57" s="93" t="s">
        <v>3</v>
      </c>
      <c r="F57" s="94"/>
      <c r="G57" s="85"/>
      <c r="H57" s="85"/>
      <c r="I57" s="7"/>
      <c r="J57" s="20"/>
    </row>
    <row r="58" spans="1:11" ht="12.75">
      <c r="A58" s="95" t="s">
        <v>57</v>
      </c>
      <c r="B58" s="95"/>
      <c r="C58" s="95"/>
      <c r="D58" s="9"/>
      <c r="E58" s="93" t="s">
        <v>58</v>
      </c>
      <c r="F58" s="74" t="s">
        <v>59</v>
      </c>
      <c r="G58" s="96"/>
      <c r="H58" s="96" t="s">
        <v>3</v>
      </c>
      <c r="I58" s="96" t="s">
        <v>8</v>
      </c>
      <c r="J58" s="97"/>
    </row>
    <row r="59" spans="1:11" ht="12.75">
      <c r="A59" s="85" t="s">
        <v>60</v>
      </c>
      <c r="B59" s="7"/>
      <c r="C59" s="7"/>
      <c r="D59" s="7"/>
      <c r="E59" s="7"/>
      <c r="F59" s="7"/>
      <c r="G59" s="7"/>
      <c r="H59" s="7"/>
      <c r="I59" s="7"/>
      <c r="J59" s="20"/>
    </row>
    <row r="60" spans="1:11" s="99" customFormat="1" ht="12.75">
      <c r="A60" s="85" t="s">
        <v>61</v>
      </c>
      <c r="B60" s="7"/>
      <c r="C60" s="7"/>
      <c r="D60" s="7"/>
      <c r="E60" s="7"/>
      <c r="F60" s="7"/>
      <c r="G60" s="7"/>
      <c r="H60" s="7"/>
      <c r="I60" s="7"/>
      <c r="J60" s="20"/>
      <c r="K60" s="98"/>
    </row>
  </sheetData>
  <sheetProtection selectLockedCells="1" selectUnlockedCells="1"/>
  <mergeCells count="38">
    <mergeCell ref="C38:F38"/>
    <mergeCell ref="C39:F39"/>
    <mergeCell ref="C40:F40"/>
    <mergeCell ref="C41:F41"/>
    <mergeCell ref="C42:F42"/>
    <mergeCell ref="B45:E45"/>
    <mergeCell ref="C32:F32"/>
    <mergeCell ref="C33:F33"/>
    <mergeCell ref="C34:F34"/>
    <mergeCell ref="C35:F35"/>
    <mergeCell ref="C36:F36"/>
    <mergeCell ref="C37:F37"/>
    <mergeCell ref="C26:F26"/>
    <mergeCell ref="C27:F27"/>
    <mergeCell ref="C28:F28"/>
    <mergeCell ref="C29:F29"/>
    <mergeCell ref="C30:F30"/>
    <mergeCell ref="C31:F31"/>
    <mergeCell ref="A12:F12"/>
    <mergeCell ref="G19:I19"/>
    <mergeCell ref="C22:F22"/>
    <mergeCell ref="C23:F23"/>
    <mergeCell ref="C24:F24"/>
    <mergeCell ref="C25:F25"/>
    <mergeCell ref="A8:F8"/>
    <mergeCell ref="A9:F9"/>
    <mergeCell ref="G9:H9"/>
    <mergeCell ref="A10:F10"/>
    <mergeCell ref="G10:H10"/>
    <mergeCell ref="A11:F11"/>
    <mergeCell ref="H2:I2"/>
    <mergeCell ref="J2:J3"/>
    <mergeCell ref="A3:F3"/>
    <mergeCell ref="A4:F4"/>
    <mergeCell ref="A5:F5"/>
    <mergeCell ref="A6:F6"/>
    <mergeCell ref="G6:J7"/>
    <mergeCell ref="A7:F7"/>
  </mergeCells>
  <printOptions horizontalCentered="1"/>
  <pageMargins left="0" right="0" top="0" bottom="0" header="0.51180555555555551" footer="0.51180555555555551"/>
  <pageSetup scale="97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Minicircuits</vt:lpstr>
      <vt:lpstr>Minicircuits!Print_Area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varner</dc:creator>
  <cp:lastModifiedBy>varner</cp:lastModifiedBy>
  <dcterms:created xsi:type="dcterms:W3CDTF">2012-09-18T19:01:30Z</dcterms:created>
  <dcterms:modified xsi:type="dcterms:W3CDTF">2012-09-18T19:47:11Z</dcterms:modified>
</cp:coreProperties>
</file>